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dnet\NIVAA\website\"/>
    </mc:Choice>
  </mc:AlternateContent>
  <bookViews>
    <workbookView xWindow="0" yWindow="0" windowWidth="28800" windowHeight="12435"/>
  </bookViews>
  <sheets>
    <sheet name="Female" sheetId="5" r:id="rId1"/>
    <sheet name="Male " sheetId="6" r:id="rId2"/>
  </sheets>
  <definedNames>
    <definedName name="_xlnm._FilterDatabase" localSheetId="0" hidden="1">Female!$A$1:$T$69</definedName>
    <definedName name="_xlnm._FilterDatabase" localSheetId="1" hidden="1">'Male '!$A$1:$U$131</definedName>
  </definedNames>
  <calcPr calcId="152511"/>
</workbook>
</file>

<file path=xl/calcChain.xml><?xml version="1.0" encoding="utf-8"?>
<calcChain xmlns="http://schemas.openxmlformats.org/spreadsheetml/2006/main">
  <c r="F12" i="6" l="1"/>
  <c r="F131" i="6"/>
  <c r="F72" i="6"/>
  <c r="F130" i="6"/>
  <c r="F129" i="6"/>
  <c r="F126" i="6"/>
  <c r="F128" i="6"/>
  <c r="F127" i="6"/>
  <c r="F118" i="6"/>
  <c r="F125" i="6"/>
  <c r="F119" i="6"/>
  <c r="F124" i="6"/>
  <c r="F120" i="6"/>
  <c r="F117" i="6"/>
  <c r="F123" i="6"/>
  <c r="F122" i="6"/>
  <c r="F121" i="6"/>
  <c r="F116" i="6"/>
  <c r="F112" i="6"/>
  <c r="F115" i="6"/>
  <c r="F111" i="6"/>
  <c r="F109" i="6"/>
  <c r="F113" i="6"/>
  <c r="F110" i="6"/>
  <c r="F114" i="6"/>
  <c r="F108" i="6"/>
  <c r="F100" i="6"/>
  <c r="F103" i="6"/>
  <c r="F104" i="6"/>
  <c r="F97" i="6"/>
  <c r="F102" i="6"/>
  <c r="F101" i="6"/>
  <c r="F107" i="6"/>
  <c r="F98" i="6"/>
  <c r="F106" i="6"/>
  <c r="F99" i="6"/>
  <c r="F105" i="6"/>
  <c r="F84" i="6"/>
  <c r="F96" i="6"/>
  <c r="F95" i="6"/>
  <c r="F85" i="6"/>
  <c r="F90" i="6"/>
  <c r="F88" i="6"/>
  <c r="F83" i="6"/>
  <c r="F94" i="6"/>
  <c r="F91" i="6"/>
  <c r="F82" i="6"/>
  <c r="F89" i="6"/>
  <c r="F93" i="6"/>
  <c r="F87" i="6"/>
  <c r="F92" i="6"/>
  <c r="F86" i="6"/>
  <c r="F70" i="6"/>
  <c r="F81" i="6"/>
  <c r="F64" i="6"/>
  <c r="F51" i="6"/>
  <c r="F74" i="6"/>
  <c r="F80" i="6"/>
  <c r="F69" i="6"/>
  <c r="F62" i="6"/>
  <c r="F61" i="6"/>
  <c r="F79" i="6"/>
  <c r="F73" i="6"/>
  <c r="F65" i="6"/>
  <c r="F78" i="6"/>
  <c r="F71" i="6"/>
  <c r="F77" i="6"/>
  <c r="F76" i="6"/>
  <c r="F63" i="6"/>
  <c r="F68" i="6"/>
  <c r="F75" i="6"/>
  <c r="F67" i="6"/>
  <c r="F66" i="6"/>
  <c r="F43" i="6"/>
  <c r="F41" i="6"/>
  <c r="F44" i="6"/>
  <c r="F45" i="6"/>
  <c r="F60" i="6"/>
  <c r="F59" i="6"/>
  <c r="F58" i="6"/>
  <c r="F57" i="6"/>
  <c r="F40" i="6"/>
  <c r="F50" i="6"/>
  <c r="F56" i="6"/>
  <c r="F48" i="6"/>
  <c r="F55" i="6"/>
  <c r="F49" i="6"/>
  <c r="F47" i="6"/>
  <c r="F54" i="6"/>
  <c r="F46" i="6"/>
  <c r="F53" i="6"/>
  <c r="F42" i="6"/>
  <c r="F52" i="6"/>
  <c r="F39" i="6"/>
  <c r="F23" i="6"/>
  <c r="F38" i="6"/>
  <c r="F24" i="6"/>
  <c r="F37" i="6"/>
  <c r="F27" i="6"/>
  <c r="F36" i="6"/>
  <c r="F29" i="6"/>
  <c r="F35" i="6"/>
  <c r="F34" i="6"/>
  <c r="F19" i="6"/>
  <c r="F20" i="6"/>
  <c r="F33" i="6"/>
  <c r="F26" i="6"/>
  <c r="F25" i="6"/>
  <c r="F21" i="6"/>
  <c r="F32" i="6"/>
  <c r="F22" i="6"/>
  <c r="F31" i="6"/>
  <c r="F28" i="6"/>
  <c r="F16" i="6"/>
  <c r="F17" i="6"/>
  <c r="F30" i="6"/>
  <c r="F18" i="6"/>
  <c r="F5" i="6"/>
  <c r="F7" i="6"/>
  <c r="F6" i="6"/>
  <c r="F14" i="6"/>
  <c r="F4" i="6"/>
  <c r="F11" i="6"/>
  <c r="F8" i="6"/>
  <c r="F13" i="6"/>
  <c r="F2" i="6"/>
  <c r="F3" i="6"/>
  <c r="F10" i="6"/>
  <c r="F15" i="6"/>
  <c r="F9" i="6"/>
  <c r="E11" i="5"/>
  <c r="T12" i="6" l="1"/>
  <c r="T131" i="6"/>
  <c r="T72" i="6"/>
  <c r="T130" i="6"/>
  <c r="T129" i="6"/>
  <c r="T126" i="6"/>
  <c r="T128" i="6"/>
  <c r="T127" i="6"/>
  <c r="T118" i="6"/>
  <c r="T125" i="6"/>
  <c r="T119" i="6"/>
  <c r="T124" i="6"/>
  <c r="T120" i="6"/>
  <c r="T117" i="6"/>
  <c r="T123" i="6"/>
  <c r="T122" i="6"/>
  <c r="T121" i="6"/>
  <c r="T116" i="6"/>
  <c r="T112" i="6"/>
  <c r="T115" i="6"/>
  <c r="T111" i="6"/>
  <c r="T109" i="6"/>
  <c r="T113" i="6"/>
  <c r="T110" i="6"/>
  <c r="T114" i="6"/>
  <c r="T108" i="6"/>
  <c r="T100" i="6"/>
  <c r="T103" i="6"/>
  <c r="T104" i="6"/>
  <c r="T97" i="6"/>
  <c r="T102" i="6"/>
  <c r="T101" i="6"/>
  <c r="T107" i="6"/>
  <c r="T98" i="6"/>
  <c r="T106" i="6"/>
  <c r="T99" i="6"/>
  <c r="T105" i="6"/>
  <c r="T84" i="6"/>
  <c r="T96" i="6"/>
  <c r="T95" i="6"/>
  <c r="T85" i="6"/>
  <c r="T90" i="6"/>
  <c r="T88" i="6"/>
  <c r="T83" i="6"/>
  <c r="T94" i="6"/>
  <c r="T91" i="6"/>
  <c r="T82" i="6"/>
  <c r="T89" i="6"/>
  <c r="T93" i="6"/>
  <c r="T87" i="6"/>
  <c r="T92" i="6"/>
  <c r="T86" i="6"/>
  <c r="T70" i="6"/>
  <c r="T81" i="6"/>
  <c r="T64" i="6"/>
  <c r="T51" i="6"/>
  <c r="T74" i="6"/>
  <c r="T80" i="6"/>
  <c r="T69" i="6"/>
  <c r="T62" i="6"/>
  <c r="T61" i="6"/>
  <c r="T79" i="6"/>
  <c r="T73" i="6"/>
  <c r="T65" i="6"/>
  <c r="T78" i="6"/>
  <c r="T71" i="6"/>
  <c r="T77" i="6"/>
  <c r="T76" i="6"/>
  <c r="T63" i="6"/>
  <c r="T68" i="6"/>
  <c r="T75" i="6"/>
  <c r="T67" i="6"/>
  <c r="T66" i="6"/>
  <c r="T43" i="6"/>
  <c r="T41" i="6"/>
  <c r="T44" i="6"/>
  <c r="T45" i="6"/>
  <c r="T60" i="6"/>
  <c r="T59" i="6"/>
  <c r="T58" i="6"/>
  <c r="T57" i="6"/>
  <c r="T40" i="6"/>
  <c r="T50" i="6"/>
  <c r="T56" i="6"/>
  <c r="T48" i="6"/>
  <c r="T55" i="6"/>
  <c r="T49" i="6"/>
  <c r="T47" i="6"/>
  <c r="T54" i="6"/>
  <c r="T46" i="6"/>
  <c r="T53" i="6"/>
  <c r="T42" i="6"/>
  <c r="T52" i="6"/>
  <c r="T39" i="6"/>
  <c r="T23" i="6"/>
  <c r="T38" i="6"/>
  <c r="T24" i="6"/>
  <c r="T37" i="6"/>
  <c r="T27" i="6"/>
  <c r="T36" i="6"/>
  <c r="T29" i="6"/>
  <c r="T35" i="6"/>
  <c r="T34" i="6"/>
  <c r="T19" i="6"/>
  <c r="T20" i="6"/>
  <c r="T33" i="6"/>
  <c r="T26" i="6"/>
  <c r="T25" i="6"/>
  <c r="T21" i="6"/>
  <c r="T32" i="6"/>
  <c r="T22" i="6"/>
  <c r="T31" i="6"/>
  <c r="T28" i="6"/>
  <c r="T16" i="6"/>
  <c r="T17" i="6"/>
  <c r="T30" i="6"/>
  <c r="T18" i="6"/>
  <c r="T5" i="6"/>
  <c r="T7" i="6"/>
  <c r="T6" i="6"/>
  <c r="T14" i="6"/>
  <c r="T4" i="6"/>
  <c r="T11" i="6"/>
  <c r="T8" i="6"/>
  <c r="T13" i="6"/>
  <c r="T2" i="6"/>
  <c r="T3" i="6"/>
  <c r="T10" i="6"/>
  <c r="T15" i="6"/>
  <c r="T9" i="6"/>
  <c r="S29" i="5" l="1"/>
  <c r="S69" i="5"/>
  <c r="S52" i="5"/>
  <c r="S68" i="5"/>
  <c r="S65" i="5"/>
  <c r="S67" i="5"/>
  <c r="S64" i="5"/>
  <c r="S66" i="5"/>
  <c r="S63" i="5"/>
  <c r="S61" i="5"/>
  <c r="S58" i="5"/>
  <c r="S60" i="5"/>
  <c r="S62" i="5"/>
  <c r="S35" i="5"/>
  <c r="S59" i="5"/>
  <c r="S48" i="5"/>
  <c r="S57" i="5"/>
  <c r="S49" i="5"/>
  <c r="S53" i="5"/>
  <c r="S50" i="5"/>
  <c r="S56" i="5"/>
  <c r="S47" i="5"/>
  <c r="S54" i="5"/>
  <c r="S55" i="5"/>
  <c r="S51" i="5"/>
  <c r="S39" i="5"/>
  <c r="S32" i="5"/>
  <c r="S37" i="5"/>
  <c r="S46" i="5"/>
  <c r="S45" i="5"/>
  <c r="S44" i="5"/>
  <c r="S43" i="5"/>
  <c r="S36" i="5"/>
  <c r="S31" i="5"/>
  <c r="S34" i="5"/>
  <c r="S38" i="5"/>
  <c r="S30" i="5"/>
  <c r="S33" i="5"/>
  <c r="S40" i="5"/>
  <c r="S42" i="5"/>
  <c r="S41" i="5"/>
  <c r="S28" i="5"/>
  <c r="S21" i="5"/>
  <c r="S18" i="5"/>
  <c r="S23" i="5"/>
  <c r="S20" i="5"/>
  <c r="S16" i="5"/>
  <c r="S27" i="5"/>
  <c r="S15" i="5"/>
  <c r="S22" i="5"/>
  <c r="S17" i="5"/>
  <c r="S26" i="5"/>
  <c r="S12" i="5"/>
  <c r="S19" i="5"/>
  <c r="S25" i="5"/>
  <c r="S24" i="5"/>
  <c r="S2" i="5"/>
  <c r="S14" i="5"/>
  <c r="S10" i="5"/>
  <c r="S3" i="5"/>
  <c r="S13" i="5"/>
  <c r="S4" i="5"/>
  <c r="S5" i="5"/>
  <c r="S7" i="5"/>
  <c r="S9" i="5"/>
  <c r="S8" i="5"/>
  <c r="S11" i="5"/>
  <c r="S6" i="5"/>
  <c r="E29" i="5" l="1"/>
  <c r="E22" i="5" l="1"/>
  <c r="E21" i="5"/>
  <c r="E48" i="5" l="1"/>
  <c r="E36" i="5"/>
  <c r="E53" i="5"/>
  <c r="E23" i="5"/>
  <c r="E16" i="5"/>
  <c r="E4" i="5"/>
  <c r="E33" i="5"/>
  <c r="E5" i="5" l="1"/>
  <c r="E35" i="5"/>
  <c r="E24" i="5"/>
  <c r="E39" i="5" l="1"/>
  <c r="E63" i="5"/>
  <c r="E57" i="5"/>
  <c r="E65" i="5"/>
  <c r="E32" i="5"/>
  <c r="E2" i="5"/>
  <c r="E28" i="5"/>
  <c r="E14" i="5"/>
  <c r="E37" i="5"/>
  <c r="E49" i="5"/>
  <c r="E46" i="5"/>
  <c r="E45" i="5"/>
  <c r="E69" i="5"/>
  <c r="E18" i="5"/>
  <c r="E44" i="5"/>
  <c r="E43" i="5"/>
  <c r="E61" i="5"/>
  <c r="E10" i="5"/>
  <c r="E67" i="5"/>
  <c r="E31" i="5"/>
  <c r="E34" i="5"/>
  <c r="E58" i="5"/>
  <c r="E20" i="5"/>
  <c r="E50" i="5"/>
  <c r="E38" i="5"/>
  <c r="E52" i="5"/>
  <c r="E60" i="5"/>
  <c r="E3" i="5"/>
  <c r="E56" i="5"/>
  <c r="E30" i="5"/>
  <c r="E68" i="5"/>
  <c r="E13" i="5"/>
  <c r="E64" i="5"/>
  <c r="E27" i="5"/>
  <c r="E40" i="5"/>
  <c r="E15" i="5"/>
  <c r="E47" i="5"/>
  <c r="E62" i="5"/>
  <c r="E66" i="5"/>
  <c r="E59" i="5"/>
  <c r="E6" i="5"/>
  <c r="E17" i="5"/>
  <c r="E42" i="5"/>
  <c r="E41" i="5"/>
  <c r="E26" i="5"/>
  <c r="E7" i="5"/>
  <c r="E9" i="5"/>
  <c r="E12" i="5"/>
  <c r="E8" i="5"/>
  <c r="E54" i="5"/>
  <c r="E55" i="5"/>
  <c r="E19" i="5"/>
  <c r="E25" i="5"/>
  <c r="E51" i="5"/>
</calcChain>
</file>

<file path=xl/sharedStrings.xml><?xml version="1.0" encoding="utf-8"?>
<sst xmlns="http://schemas.openxmlformats.org/spreadsheetml/2006/main" count="1137" uniqueCount="367">
  <si>
    <t>Surname</t>
  </si>
  <si>
    <t>FirstName</t>
  </si>
  <si>
    <t>Title</t>
  </si>
  <si>
    <t>Sex</t>
  </si>
  <si>
    <t>BirthDate</t>
  </si>
  <si>
    <t>Renewal Date</t>
  </si>
  <si>
    <t>Member Status</t>
  </si>
  <si>
    <t>Memcat</t>
  </si>
  <si>
    <t>Agnew</t>
  </si>
  <si>
    <t>Richard</t>
  </si>
  <si>
    <t>M</t>
  </si>
  <si>
    <t>Confirmed</t>
  </si>
  <si>
    <t>Ordinary</t>
  </si>
  <si>
    <t>Alderdice</t>
  </si>
  <si>
    <t>Trevor</t>
  </si>
  <si>
    <t>Mr</t>
  </si>
  <si>
    <t>Allen</t>
  </si>
  <si>
    <t>David</t>
  </si>
  <si>
    <t>01.05.2016</t>
  </si>
  <si>
    <t>Susanna</t>
  </si>
  <si>
    <t>Armstrong</t>
  </si>
  <si>
    <t>Ryan</t>
  </si>
  <si>
    <t>Atkinson</t>
  </si>
  <si>
    <t>Barrie</t>
  </si>
  <si>
    <t>Barbour</t>
  </si>
  <si>
    <t>Peter</t>
  </si>
  <si>
    <t>Pete</t>
  </si>
  <si>
    <t>Sharon</t>
  </si>
  <si>
    <t>Bell</t>
  </si>
  <si>
    <t>Gerald</t>
  </si>
  <si>
    <t>Bennett</t>
  </si>
  <si>
    <t>Michael</t>
  </si>
  <si>
    <t>Bigger</t>
  </si>
  <si>
    <t>Robert</t>
  </si>
  <si>
    <t>Bissett</t>
  </si>
  <si>
    <t>Norman</t>
  </si>
  <si>
    <t>01/05/02016</t>
  </si>
  <si>
    <t>Black</t>
  </si>
  <si>
    <t>Jennifer</t>
  </si>
  <si>
    <t>Boal</t>
  </si>
  <si>
    <t>Francis</t>
  </si>
  <si>
    <t>01/05/2016/</t>
  </si>
  <si>
    <t>Brady</t>
  </si>
  <si>
    <t>Bernard</t>
  </si>
  <si>
    <t>Rhonda</t>
  </si>
  <si>
    <t>Geraldine</t>
  </si>
  <si>
    <t>Brennan</t>
  </si>
  <si>
    <t>Alex</t>
  </si>
  <si>
    <t>Briggs</t>
  </si>
  <si>
    <t>Gareth</t>
  </si>
  <si>
    <t>Brown</t>
  </si>
  <si>
    <t>Clive</t>
  </si>
  <si>
    <t>Bunting</t>
  </si>
  <si>
    <t>Derek</t>
  </si>
  <si>
    <t>Burns</t>
  </si>
  <si>
    <t>Eddie</t>
  </si>
  <si>
    <t>Butler</t>
  </si>
  <si>
    <t>Julie</t>
  </si>
  <si>
    <t>Mrs</t>
  </si>
  <si>
    <t>Byrne</t>
  </si>
  <si>
    <t>Bridgeen</t>
  </si>
  <si>
    <t>Stephen</t>
  </si>
  <si>
    <t>Clarke</t>
  </si>
  <si>
    <t>Coey</t>
  </si>
  <si>
    <t>Connolly</t>
  </si>
  <si>
    <t>Dermot</t>
  </si>
  <si>
    <t>Connor</t>
  </si>
  <si>
    <t>Brendan</t>
  </si>
  <si>
    <t>Claire</t>
  </si>
  <si>
    <t>Noel</t>
  </si>
  <si>
    <t>Coulter</t>
  </si>
  <si>
    <t>Darryl</t>
  </si>
  <si>
    <t>Coy</t>
  </si>
  <si>
    <t>Gerry</t>
  </si>
  <si>
    <t>Crawford</t>
  </si>
  <si>
    <t>Drew</t>
  </si>
  <si>
    <t>Crilly</t>
  </si>
  <si>
    <t>Gavin</t>
  </si>
  <si>
    <t>Crossan</t>
  </si>
  <si>
    <t>Patrick</t>
  </si>
  <si>
    <t>Curran</t>
  </si>
  <si>
    <t>Raymond</t>
  </si>
  <si>
    <t>Davison</t>
  </si>
  <si>
    <t>Gary</t>
  </si>
  <si>
    <t>Davis</t>
  </si>
  <si>
    <t>Wendy</t>
  </si>
  <si>
    <t>Miss</t>
  </si>
  <si>
    <t>Denton</t>
  </si>
  <si>
    <t>Chris</t>
  </si>
  <si>
    <t>Devlin</t>
  </si>
  <si>
    <t>Mary</t>
  </si>
  <si>
    <t>Dickenson</t>
  </si>
  <si>
    <t>Dickson</t>
  </si>
  <si>
    <t>Dines</t>
  </si>
  <si>
    <t>Karl</t>
  </si>
  <si>
    <t>Diver</t>
  </si>
  <si>
    <t>Catherine</t>
  </si>
  <si>
    <t>Doherty</t>
  </si>
  <si>
    <t>Martin</t>
  </si>
  <si>
    <t>Willie</t>
  </si>
  <si>
    <t>Donnelly</t>
  </si>
  <si>
    <t>Philip</t>
  </si>
  <si>
    <t>Dornan</t>
  </si>
  <si>
    <t>Roberta</t>
  </si>
  <si>
    <t>Duncan</t>
  </si>
  <si>
    <t>Bill</t>
  </si>
  <si>
    <t>Eakin</t>
  </si>
  <si>
    <t>Terry</t>
  </si>
  <si>
    <t>Finlay</t>
  </si>
  <si>
    <t>Lisa</t>
  </si>
  <si>
    <t>Dr</t>
  </si>
  <si>
    <t>Sian</t>
  </si>
  <si>
    <t>Fleming</t>
  </si>
  <si>
    <t>Fraser</t>
  </si>
  <si>
    <t>Ciara</t>
  </si>
  <si>
    <t>Una</t>
  </si>
  <si>
    <t>Gilmore</t>
  </si>
  <si>
    <t>Glover</t>
  </si>
  <si>
    <t>Anthony</t>
  </si>
  <si>
    <t>Gray</t>
  </si>
  <si>
    <t>Haslett</t>
  </si>
  <si>
    <t>Henderson</t>
  </si>
  <si>
    <t>Higgins</t>
  </si>
  <si>
    <t>Margaret</t>
  </si>
  <si>
    <t>Holmes</t>
  </si>
  <si>
    <t>Hutchinson</t>
  </si>
  <si>
    <t>Craig</t>
  </si>
  <si>
    <t>Imeson</t>
  </si>
  <si>
    <t>Hazel</t>
  </si>
  <si>
    <t>Johnston</t>
  </si>
  <si>
    <t>Laurence</t>
  </si>
  <si>
    <t>Keenan</t>
  </si>
  <si>
    <t>Liam</t>
  </si>
  <si>
    <t>Kelly</t>
  </si>
  <si>
    <t>Heather</t>
  </si>
  <si>
    <t>Knox</t>
  </si>
  <si>
    <t>Andrew</t>
  </si>
  <si>
    <t>Sonia</t>
  </si>
  <si>
    <t>Le Blanc</t>
  </si>
  <si>
    <t>Paul</t>
  </si>
  <si>
    <t>Leetch</t>
  </si>
  <si>
    <t>Leitch</t>
  </si>
  <si>
    <t>Elizabeth</t>
  </si>
  <si>
    <t>Thomas</t>
  </si>
  <si>
    <t>Lilburn</t>
  </si>
  <si>
    <t>Logan</t>
  </si>
  <si>
    <t>Pat</t>
  </si>
  <si>
    <t>Logue</t>
  </si>
  <si>
    <t>Denise</t>
  </si>
  <si>
    <t>Lorimer</t>
  </si>
  <si>
    <t>Paula</t>
  </si>
  <si>
    <t>Lynch</t>
  </si>
  <si>
    <t>Lyons</t>
  </si>
  <si>
    <t>Mackin</t>
  </si>
  <si>
    <t>Ms</t>
  </si>
  <si>
    <t>Magill</t>
  </si>
  <si>
    <t>Maguire</t>
  </si>
  <si>
    <t>Anne</t>
  </si>
  <si>
    <t>Padraig</t>
  </si>
  <si>
    <t>Matchett</t>
  </si>
  <si>
    <t>Debbie</t>
  </si>
  <si>
    <t>Mathers</t>
  </si>
  <si>
    <t>Dale</t>
  </si>
  <si>
    <t>Mawhinney</t>
  </si>
  <si>
    <t>McAleer</t>
  </si>
  <si>
    <t>Joy</t>
  </si>
  <si>
    <t>McAllister</t>
  </si>
  <si>
    <t>Seamus</t>
  </si>
  <si>
    <t>McBride</t>
  </si>
  <si>
    <t>Oran</t>
  </si>
  <si>
    <t>McCarthy</t>
  </si>
  <si>
    <t>Declan</t>
  </si>
  <si>
    <t>McCausland</t>
  </si>
  <si>
    <t>Malcolm</t>
  </si>
  <si>
    <t>McClure</t>
  </si>
  <si>
    <t>Greg</t>
  </si>
  <si>
    <t>Frank</t>
  </si>
  <si>
    <t>McElhinney</t>
  </si>
  <si>
    <t>McFall</t>
  </si>
  <si>
    <t>Mabel</t>
  </si>
  <si>
    <t>McGilloway</t>
  </si>
  <si>
    <t>McGinley</t>
  </si>
  <si>
    <t>Jacqueline</t>
  </si>
  <si>
    <t>McGrory</t>
  </si>
  <si>
    <t>Steve</t>
  </si>
  <si>
    <t>McKeag</t>
  </si>
  <si>
    <t>John</t>
  </si>
  <si>
    <t>Life</t>
  </si>
  <si>
    <t>McKee</t>
  </si>
  <si>
    <t>Brian</t>
  </si>
  <si>
    <t>McKenzie</t>
  </si>
  <si>
    <t>Edward</t>
  </si>
  <si>
    <t>Kieran</t>
  </si>
  <si>
    <t>McKibbin</t>
  </si>
  <si>
    <t>Nigel</t>
  </si>
  <si>
    <t>McLaughlin</t>
  </si>
  <si>
    <t>Cathal</t>
  </si>
  <si>
    <t>McManus</t>
  </si>
  <si>
    <t>Mark</t>
  </si>
  <si>
    <t>McNeill</t>
  </si>
  <si>
    <t>Aine</t>
  </si>
  <si>
    <t>Meban</t>
  </si>
  <si>
    <t>Charles</t>
  </si>
  <si>
    <t>Melanophy</t>
  </si>
  <si>
    <t>Joan</t>
  </si>
  <si>
    <t>Moan</t>
  </si>
  <si>
    <t>Darren</t>
  </si>
  <si>
    <t>Montague</t>
  </si>
  <si>
    <t>Montgomery</t>
  </si>
  <si>
    <t>Robin</t>
  </si>
  <si>
    <t>Moran</t>
  </si>
  <si>
    <t>Christopher</t>
  </si>
  <si>
    <t>Morris</t>
  </si>
  <si>
    <t>Barrington</t>
  </si>
  <si>
    <t>Morrow</t>
  </si>
  <si>
    <t>Ben</t>
  </si>
  <si>
    <t>Murdoch</t>
  </si>
  <si>
    <t>Murphy</t>
  </si>
  <si>
    <t>Murray</t>
  </si>
  <si>
    <t>Christine</t>
  </si>
  <si>
    <t>NcNeilly</t>
  </si>
  <si>
    <t>Neill</t>
  </si>
  <si>
    <t>Newberry</t>
  </si>
  <si>
    <t>Jim</t>
  </si>
  <si>
    <t>Nicholl</t>
  </si>
  <si>
    <t>Nicholson</t>
  </si>
  <si>
    <t>Noble</t>
  </si>
  <si>
    <t>O'Boyle</t>
  </si>
  <si>
    <t>Kevin</t>
  </si>
  <si>
    <t>O'Doherty</t>
  </si>
  <si>
    <t>O'Driscoll</t>
  </si>
  <si>
    <t>O'Kane</t>
  </si>
  <si>
    <t>Shileen</t>
  </si>
  <si>
    <t>Oliver</t>
  </si>
  <si>
    <t>Maureen</t>
  </si>
  <si>
    <t>Orr</t>
  </si>
  <si>
    <t>O'Toole</t>
  </si>
  <si>
    <t>Allyson</t>
  </si>
  <si>
    <t>Oxlade</t>
  </si>
  <si>
    <t>Pannell</t>
  </si>
  <si>
    <t>Roger</t>
  </si>
  <si>
    <t>Park</t>
  </si>
  <si>
    <t>Jonathan</t>
  </si>
  <si>
    <t>Patience</t>
  </si>
  <si>
    <t>Peroli</t>
  </si>
  <si>
    <t>Ruth</t>
  </si>
  <si>
    <t>Linda</t>
  </si>
  <si>
    <t>Platt</t>
  </si>
  <si>
    <t>Priestley</t>
  </si>
  <si>
    <t>Tracy</t>
  </si>
  <si>
    <t>Proctor</t>
  </si>
  <si>
    <t>Prue</t>
  </si>
  <si>
    <t>Fiona</t>
  </si>
  <si>
    <t>Quigley</t>
  </si>
  <si>
    <t>Quinn</t>
  </si>
  <si>
    <t>Brigid</t>
  </si>
  <si>
    <t>Roberts</t>
  </si>
  <si>
    <t>Robinson</t>
  </si>
  <si>
    <t>Victor</t>
  </si>
  <si>
    <t>Rocks</t>
  </si>
  <si>
    <t>Rooney</t>
  </si>
  <si>
    <t>Rushman</t>
  </si>
  <si>
    <t>Deborah</t>
  </si>
  <si>
    <t>Seaton</t>
  </si>
  <si>
    <t>Sexton</t>
  </si>
  <si>
    <t>Sharkey</t>
  </si>
  <si>
    <t>Shields</t>
  </si>
  <si>
    <t>Hannah</t>
  </si>
  <si>
    <t>Short</t>
  </si>
  <si>
    <t>Gerrie</t>
  </si>
  <si>
    <t>Sibbett</t>
  </si>
  <si>
    <t>Lorna</t>
  </si>
  <si>
    <t>Smart</t>
  </si>
  <si>
    <t>Louise</t>
  </si>
  <si>
    <t>Smith</t>
  </si>
  <si>
    <t>Emma</t>
  </si>
  <si>
    <t>Jodi</t>
  </si>
  <si>
    <t>Smyth</t>
  </si>
  <si>
    <t>Stewart</t>
  </si>
  <si>
    <t>Eileen</t>
  </si>
  <si>
    <t>Stockdale</t>
  </si>
  <si>
    <t>Helen</t>
  </si>
  <si>
    <t>Stuart</t>
  </si>
  <si>
    <t>Taylor</t>
  </si>
  <si>
    <t>Earl</t>
  </si>
  <si>
    <t>Terek</t>
  </si>
  <si>
    <t>Ann</t>
  </si>
  <si>
    <t>Todd</t>
  </si>
  <si>
    <t>Tumelty</t>
  </si>
  <si>
    <t>Turtle</t>
  </si>
  <si>
    <t>James</t>
  </si>
  <si>
    <t>Tweedie</t>
  </si>
  <si>
    <t>Walker</t>
  </si>
  <si>
    <t>Wallace</t>
  </si>
  <si>
    <t>Weir</t>
  </si>
  <si>
    <t>White</t>
  </si>
  <si>
    <t>Eamon</t>
  </si>
  <si>
    <t>Will</t>
  </si>
  <si>
    <t>Norbert</t>
  </si>
  <si>
    <t>Wilson</t>
  </si>
  <si>
    <t>Woods</t>
  </si>
  <si>
    <t>Wray</t>
  </si>
  <si>
    <t>Matt</t>
  </si>
  <si>
    <t>Young</t>
  </si>
  <si>
    <t>Hugh</t>
  </si>
  <si>
    <t>Age on 
10/10/2015</t>
  </si>
  <si>
    <t>Age Group</t>
  </si>
  <si>
    <t>M40</t>
  </si>
  <si>
    <t>M70</t>
  </si>
  <si>
    <t>M50</t>
  </si>
  <si>
    <t>M60</t>
  </si>
  <si>
    <t>M55</t>
  </si>
  <si>
    <t>M45</t>
  </si>
  <si>
    <t>M35</t>
  </si>
  <si>
    <t>N/A</t>
  </si>
  <si>
    <t>M65</t>
  </si>
  <si>
    <t>M75</t>
  </si>
  <si>
    <t>M80</t>
  </si>
  <si>
    <t>F50</t>
  </si>
  <si>
    <t>F35</t>
  </si>
  <si>
    <t>F40</t>
  </si>
  <si>
    <t>F45</t>
  </si>
  <si>
    <t>F55</t>
  </si>
  <si>
    <t>F60</t>
  </si>
  <si>
    <t>F65</t>
  </si>
  <si>
    <t>F70</t>
  </si>
  <si>
    <t>Beattie</t>
  </si>
  <si>
    <t>Carolyn</t>
  </si>
  <si>
    <t>Holland</t>
  </si>
  <si>
    <t>Jill</t>
  </si>
  <si>
    <t>Hughes</t>
  </si>
  <si>
    <t xml:space="preserve">Roisin </t>
  </si>
  <si>
    <t>Lindsay</t>
  </si>
  <si>
    <t>Penny</t>
  </si>
  <si>
    <t>Mc Kimm</t>
  </si>
  <si>
    <t xml:space="preserve">Julie </t>
  </si>
  <si>
    <t>O'Connell</t>
  </si>
  <si>
    <t>Niamh</t>
  </si>
  <si>
    <t>Pettigrew</t>
  </si>
  <si>
    <t>Plumb</t>
  </si>
  <si>
    <t>Janice</t>
  </si>
  <si>
    <t>Glenn</t>
  </si>
  <si>
    <t>Nat</t>
  </si>
  <si>
    <t>Tony</t>
  </si>
  <si>
    <t xml:space="preserve">Lavery </t>
  </si>
  <si>
    <t>Joseph</t>
  </si>
  <si>
    <t xml:space="preserve">Knox </t>
  </si>
  <si>
    <t>Lonnen</t>
  </si>
  <si>
    <t>Dave</t>
  </si>
  <si>
    <t>Mc Keown</t>
  </si>
  <si>
    <t>Mc Guinness</t>
  </si>
  <si>
    <t>Alexander</t>
  </si>
  <si>
    <t>Thom</t>
  </si>
  <si>
    <t>Pauline</t>
  </si>
  <si>
    <t>Comber Cup 
10 October</t>
  </si>
  <si>
    <t>Masters Open
17th October</t>
  </si>
  <si>
    <t>Mc Connell 
Shield
7th November</t>
  </si>
  <si>
    <t>Seeley Cup
(Master 10K Champs)
28th November</t>
  </si>
  <si>
    <t>Malcolm Cup
(Horwell Cup)
5th December</t>
  </si>
  <si>
    <t xml:space="preserve">North West
19 December </t>
  </si>
  <si>
    <t xml:space="preserve">Master's 
Championships
30 January </t>
  </si>
  <si>
    <t xml:space="preserve">Stormont
27th February </t>
  </si>
  <si>
    <t>Best 4 out of 9</t>
  </si>
  <si>
    <t>Best 6 out of 9</t>
  </si>
  <si>
    <t>Moren</t>
  </si>
  <si>
    <t>NI 5K 
Championships
Bay Road 5K
13th April</t>
  </si>
  <si>
    <t>NI 5K 
Championships
Bay Road 
13th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</si>
</sst>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Helvetica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3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1" fontId="1" fillId="0" borderId="7" xfId="0" applyNumberFormat="1" applyFont="1" applyBorder="1" applyAlignment="1"/>
    <xf numFmtId="14" fontId="1" fillId="0" borderId="7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/>
    <xf numFmtId="14" fontId="1" fillId="0" borderId="3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/>
    <xf numFmtId="0" fontId="1" fillId="0" borderId="10" xfId="0" applyNumberFormat="1" applyFont="1" applyBorder="1" applyAlignment="1"/>
    <xf numFmtId="14" fontId="1" fillId="0" borderId="9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3" fillId="0" borderId="0" xfId="0" applyNumberFormat="1" applyFont="1" applyAlignment="1">
      <alignment vertical="top" wrapText="1"/>
    </xf>
    <xf numFmtId="0" fontId="2" fillId="2" borderId="3" xfId="0" applyNumberFormat="1" applyFont="1" applyFill="1" applyBorder="1" applyAlignment="1"/>
    <xf numFmtId="0" fontId="2" fillId="2" borderId="3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/>
    <xf numFmtId="14" fontId="3" fillId="0" borderId="0" xfId="0" applyNumberFormat="1" applyFont="1" applyAlignment="1">
      <alignment vertical="top" wrapText="1"/>
    </xf>
    <xf numFmtId="14" fontId="1" fillId="0" borderId="6" xfId="0" applyNumberFormat="1" applyFont="1" applyBorder="1" applyAlignment="1">
      <alignment horizontal="center"/>
    </xf>
    <xf numFmtId="0" fontId="2" fillId="2" borderId="12" xfId="0" applyNumberFormat="1" applyFont="1" applyFill="1" applyBorder="1" applyAlignment="1"/>
    <xf numFmtId="0" fontId="2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1" fontId="1" fillId="0" borderId="12" xfId="0" applyNumberFormat="1" applyFont="1" applyBorder="1" applyAlignment="1"/>
    <xf numFmtId="14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3" xfId="0" applyNumberFormat="1" applyFont="1" applyBorder="1" applyAlignment="1"/>
    <xf numFmtId="1" fontId="1" fillId="0" borderId="13" xfId="0" applyNumberFormat="1" applyFont="1" applyBorder="1" applyAlignment="1"/>
    <xf numFmtId="14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8" xfId="0" applyNumberFormat="1" applyFont="1" applyBorder="1" applyAlignment="1"/>
    <xf numFmtId="1" fontId="1" fillId="0" borderId="18" xfId="0" applyNumberFormat="1" applyFont="1" applyBorder="1" applyAlignment="1"/>
    <xf numFmtId="14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/>
    </xf>
    <xf numFmtId="0" fontId="1" fillId="0" borderId="19" xfId="0" applyNumberFormat="1" applyFont="1" applyBorder="1" applyAlignment="1"/>
    <xf numFmtId="1" fontId="1" fillId="0" borderId="19" xfId="0" applyNumberFormat="1" applyFont="1" applyBorder="1" applyAlignment="1"/>
    <xf numFmtId="14" fontId="1" fillId="0" borderId="19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1" fillId="0" borderId="22" xfId="0" applyNumberFormat="1" applyFont="1" applyBorder="1" applyAlignment="1"/>
    <xf numFmtId="14" fontId="3" fillId="0" borderId="22" xfId="0" applyNumberFormat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6" fillId="5" borderId="20" xfId="0" applyFont="1" applyFill="1" applyBorder="1" applyAlignment="1">
      <alignment horizontal="center"/>
    </xf>
    <xf numFmtId="0" fontId="2" fillId="4" borderId="12" xfId="0" applyNumberFormat="1" applyFont="1" applyFill="1" applyBorder="1" applyAlignment="1">
      <alignment horizontal="center" wrapText="1"/>
    </xf>
    <xf numFmtId="0" fontId="2" fillId="4" borderId="21" xfId="0" applyNumberFormat="1" applyFont="1" applyFill="1" applyBorder="1" applyAlignment="1">
      <alignment horizontal="center" wrapText="1"/>
    </xf>
    <xf numFmtId="0" fontId="2" fillId="5" borderId="20" xfId="0" applyNumberFormat="1" applyFont="1" applyFill="1" applyBorder="1" applyAlignment="1">
      <alignment horizontal="center"/>
    </xf>
    <xf numFmtId="1" fontId="6" fillId="5" borderId="20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vertical="top" wrapText="1"/>
    </xf>
    <xf numFmtId="14" fontId="1" fillId="0" borderId="20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23"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B050"/>
      <rgbColor rgb="00000000"/>
      <rgbColor rgb="FFFFC7CE"/>
      <rgbColor rgb="FFFFFF00"/>
      <rgbColor rgb="FF777670"/>
      <rgbColor rgb="FFAAAAAA"/>
      <rgbColor rgb="FF92D050"/>
      <rgbColor rgb="FF0000FF"/>
      <rgbColor rgb="FFFFFFFF"/>
      <rgbColor rgb="FF427FED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77"/>
  <sheetViews>
    <sheetView tabSelected="1" workbookViewId="0">
      <selection activeCell="A2" sqref="A2"/>
    </sheetView>
  </sheetViews>
  <sheetFormatPr defaultRowHeight="15" x14ac:dyDescent="0.2"/>
  <cols>
    <col min="3" max="8" width="8.796875" hidden="1" customWidth="1"/>
    <col min="9" max="9" width="8.796875" style="42"/>
    <col min="10" max="10" width="11.09765625" style="42" customWidth="1"/>
    <col min="11" max="11" width="10.8984375" customWidth="1"/>
    <col min="12" max="12" width="10.5" customWidth="1"/>
    <col min="13" max="13" width="13" customWidth="1"/>
    <col min="14" max="14" width="12.8984375" customWidth="1"/>
    <col min="15" max="15" width="14" customWidth="1"/>
    <col min="16" max="16" width="11.296875" customWidth="1"/>
    <col min="17" max="17" width="11.8984375" customWidth="1"/>
    <col min="18" max="18" width="13.796875" style="77" customWidth="1"/>
    <col min="19" max="19" width="12.8984375" style="80" customWidth="1"/>
    <col min="20" max="20" width="8.796875" style="77" hidden="1" customWidth="1"/>
  </cols>
  <sheetData>
    <row r="1" spans="1:221" ht="68.25" customHeight="1" x14ac:dyDescent="0.25">
      <c r="A1" s="31" t="s">
        <v>0</v>
      </c>
      <c r="B1" s="31" t="s">
        <v>1</v>
      </c>
      <c r="C1" s="31" t="s">
        <v>2</v>
      </c>
      <c r="D1" s="31" t="s">
        <v>4</v>
      </c>
      <c r="E1" s="32" t="s">
        <v>305</v>
      </c>
      <c r="F1" s="2" t="s">
        <v>5</v>
      </c>
      <c r="G1" s="2" t="s">
        <v>6</v>
      </c>
      <c r="H1" s="3" t="s">
        <v>7</v>
      </c>
      <c r="I1" s="37" t="s">
        <v>306</v>
      </c>
      <c r="J1" s="82" t="s">
        <v>354</v>
      </c>
      <c r="K1" s="82" t="s">
        <v>355</v>
      </c>
      <c r="L1" s="82" t="s">
        <v>356</v>
      </c>
      <c r="M1" s="82" t="s">
        <v>357</v>
      </c>
      <c r="N1" s="82" t="s">
        <v>358</v>
      </c>
      <c r="O1" s="82" t="s">
        <v>359</v>
      </c>
      <c r="P1" s="82" t="s">
        <v>360</v>
      </c>
      <c r="Q1" s="82" t="s">
        <v>361</v>
      </c>
      <c r="R1" s="83" t="s">
        <v>366</v>
      </c>
      <c r="S1" s="84" t="s">
        <v>362</v>
      </c>
      <c r="T1" s="78"/>
      <c r="U1" s="2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</row>
    <row r="2" spans="1:221" ht="17.100000000000001" customHeight="1" x14ac:dyDescent="0.25">
      <c r="A2" s="33" t="s">
        <v>274</v>
      </c>
      <c r="B2" s="33" t="s">
        <v>276</v>
      </c>
      <c r="C2" s="34"/>
      <c r="D2" s="39">
        <v>29091</v>
      </c>
      <c r="E2" s="36">
        <f t="shared" ref="E2:E33" si="0">(T2-D2)/365.25</f>
        <v>36.128678986995212</v>
      </c>
      <c r="F2" s="71">
        <v>42491</v>
      </c>
      <c r="G2" s="14" t="s">
        <v>11</v>
      </c>
      <c r="H2" s="14" t="s">
        <v>12</v>
      </c>
      <c r="I2" s="41" t="s">
        <v>319</v>
      </c>
      <c r="J2" s="41">
        <v>0</v>
      </c>
      <c r="K2" s="40">
        <v>8</v>
      </c>
      <c r="L2" s="40">
        <v>9</v>
      </c>
      <c r="M2" s="40">
        <v>10</v>
      </c>
      <c r="N2" s="40">
        <v>10</v>
      </c>
      <c r="O2" s="40">
        <v>0</v>
      </c>
      <c r="P2" s="40">
        <v>10</v>
      </c>
      <c r="Q2" s="40">
        <v>10</v>
      </c>
      <c r="R2" s="75">
        <v>0</v>
      </c>
      <c r="S2" s="81">
        <f t="shared" ref="S2:S33" si="1">LARGE((J2:R2),1)+LARGE((J2:R2),2)+LARGE((J2:R2),3)+LARGE((J2:R2),4)</f>
        <v>40</v>
      </c>
      <c r="T2" s="79">
        <v>42287</v>
      </c>
      <c r="U2" s="2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ht="17.100000000000001" customHeight="1" x14ac:dyDescent="0.25">
      <c r="A3" s="33" t="s">
        <v>166</v>
      </c>
      <c r="B3" s="33" t="s">
        <v>150</v>
      </c>
      <c r="C3" s="34"/>
      <c r="D3" s="35">
        <v>28611</v>
      </c>
      <c r="E3" s="36">
        <f t="shared" si="0"/>
        <v>37.442847364818618</v>
      </c>
      <c r="F3" s="43">
        <v>42491</v>
      </c>
      <c r="G3" s="44" t="s">
        <v>11</v>
      </c>
      <c r="H3" s="44" t="s">
        <v>12</v>
      </c>
      <c r="I3" s="41" t="s">
        <v>319</v>
      </c>
      <c r="J3" s="41">
        <v>8</v>
      </c>
      <c r="K3" s="40">
        <v>6</v>
      </c>
      <c r="L3" s="40">
        <v>10</v>
      </c>
      <c r="M3" s="40">
        <v>8</v>
      </c>
      <c r="N3" s="40">
        <v>0</v>
      </c>
      <c r="O3" s="40">
        <v>0</v>
      </c>
      <c r="P3" s="40">
        <v>0</v>
      </c>
      <c r="Q3" s="40">
        <v>0</v>
      </c>
      <c r="R3" s="75">
        <v>0</v>
      </c>
      <c r="S3" s="81">
        <f t="shared" si="1"/>
        <v>32</v>
      </c>
      <c r="T3" s="79">
        <v>42287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</row>
    <row r="4" spans="1:221" ht="17.100000000000001" customHeight="1" x14ac:dyDescent="0.25">
      <c r="A4" s="33" t="s">
        <v>147</v>
      </c>
      <c r="B4" s="33" t="s">
        <v>148</v>
      </c>
      <c r="C4" s="34"/>
      <c r="D4" s="35">
        <v>28809</v>
      </c>
      <c r="E4" s="36">
        <f t="shared" si="0"/>
        <v>36.90075290896646</v>
      </c>
      <c r="F4" s="71"/>
      <c r="G4" s="14"/>
      <c r="H4" s="14"/>
      <c r="I4" s="41" t="s">
        <v>319</v>
      </c>
      <c r="J4" s="41">
        <v>10</v>
      </c>
      <c r="K4" s="40">
        <v>9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9</v>
      </c>
      <c r="R4" s="75">
        <v>0</v>
      </c>
      <c r="S4" s="81">
        <f t="shared" si="1"/>
        <v>28</v>
      </c>
      <c r="T4" s="79">
        <v>42287</v>
      </c>
      <c r="U4" s="2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</row>
    <row r="5" spans="1:221" ht="17.100000000000001" customHeight="1" x14ac:dyDescent="0.25">
      <c r="A5" s="33" t="s">
        <v>330</v>
      </c>
      <c r="B5" s="33" t="s">
        <v>331</v>
      </c>
      <c r="C5" s="34"/>
      <c r="D5" s="35">
        <v>28685</v>
      </c>
      <c r="E5" s="36">
        <f t="shared" si="0"/>
        <v>37.24024640657084</v>
      </c>
      <c r="F5" s="30"/>
      <c r="G5" s="4"/>
      <c r="H5" s="4"/>
      <c r="I5" s="41" t="s">
        <v>319</v>
      </c>
      <c r="J5" s="41">
        <v>9</v>
      </c>
      <c r="K5" s="40">
        <v>0</v>
      </c>
      <c r="L5" s="40">
        <v>0</v>
      </c>
      <c r="M5" s="40">
        <v>9</v>
      </c>
      <c r="N5" s="40">
        <v>0</v>
      </c>
      <c r="O5" s="40">
        <v>0</v>
      </c>
      <c r="P5" s="40">
        <v>9</v>
      </c>
      <c r="Q5" s="40">
        <v>0</v>
      </c>
      <c r="R5" s="75">
        <v>0</v>
      </c>
      <c r="S5" s="81">
        <f t="shared" si="1"/>
        <v>27</v>
      </c>
      <c r="T5" s="79">
        <v>42287</v>
      </c>
      <c r="U5" s="2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ht="17.100000000000001" customHeight="1" x14ac:dyDescent="0.25">
      <c r="A6" s="33" t="s">
        <v>113</v>
      </c>
      <c r="B6" s="33" t="s">
        <v>114</v>
      </c>
      <c r="C6" s="34"/>
      <c r="D6" s="35">
        <v>29120</v>
      </c>
      <c r="E6" s="36">
        <f t="shared" si="0"/>
        <v>36.049281314168375</v>
      </c>
      <c r="F6" s="30">
        <v>42491</v>
      </c>
      <c r="G6" s="4" t="s">
        <v>11</v>
      </c>
      <c r="H6" s="4" t="s">
        <v>12</v>
      </c>
      <c r="I6" s="41" t="s">
        <v>319</v>
      </c>
      <c r="J6" s="41">
        <v>0</v>
      </c>
      <c r="K6" s="40">
        <v>0</v>
      </c>
      <c r="L6" s="40">
        <v>8</v>
      </c>
      <c r="M6" s="40">
        <v>0</v>
      </c>
      <c r="N6" s="40">
        <v>0</v>
      </c>
      <c r="O6" s="40">
        <v>10</v>
      </c>
      <c r="P6" s="40">
        <v>8</v>
      </c>
      <c r="Q6" s="40">
        <v>0</v>
      </c>
      <c r="R6" s="75">
        <v>0</v>
      </c>
      <c r="S6" s="81">
        <f t="shared" si="1"/>
        <v>26</v>
      </c>
      <c r="T6" s="79">
        <v>42287</v>
      </c>
      <c r="U6" s="2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</row>
    <row r="7" spans="1:221" ht="17.100000000000001" customHeight="1" x14ac:dyDescent="0.25">
      <c r="A7" s="33" t="s">
        <v>95</v>
      </c>
      <c r="B7" s="33" t="s">
        <v>96</v>
      </c>
      <c r="C7" s="34"/>
      <c r="D7" s="35">
        <v>28178</v>
      </c>
      <c r="E7" s="36">
        <f t="shared" si="0"/>
        <v>38.628336755646821</v>
      </c>
      <c r="F7" s="30">
        <v>42491</v>
      </c>
      <c r="G7" s="4" t="s">
        <v>11</v>
      </c>
      <c r="H7" s="4" t="s">
        <v>12</v>
      </c>
      <c r="I7" s="41" t="s">
        <v>319</v>
      </c>
      <c r="J7" s="41">
        <v>0</v>
      </c>
      <c r="K7" s="40">
        <v>10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75">
        <v>0</v>
      </c>
      <c r="S7" s="81">
        <f t="shared" si="1"/>
        <v>10</v>
      </c>
      <c r="T7" s="79">
        <v>42287</v>
      </c>
      <c r="U7" s="2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</row>
    <row r="8" spans="1:221" ht="17.100000000000001" customHeight="1" x14ac:dyDescent="0.25">
      <c r="A8" s="33" t="s">
        <v>84</v>
      </c>
      <c r="B8" s="33" t="s">
        <v>85</v>
      </c>
      <c r="C8" s="33" t="s">
        <v>86</v>
      </c>
      <c r="D8" s="35">
        <v>29166</v>
      </c>
      <c r="E8" s="36">
        <f t="shared" si="0"/>
        <v>35.923340177960299</v>
      </c>
      <c r="F8" s="30">
        <v>42125</v>
      </c>
      <c r="G8" s="4" t="s">
        <v>11</v>
      </c>
      <c r="H8" s="4" t="s">
        <v>12</v>
      </c>
      <c r="I8" s="41" t="s">
        <v>319</v>
      </c>
      <c r="J8" s="41">
        <v>0</v>
      </c>
      <c r="K8" s="40">
        <v>0</v>
      </c>
      <c r="L8" s="40">
        <v>0</v>
      </c>
      <c r="M8" s="40">
        <v>0</v>
      </c>
      <c r="N8" s="40">
        <v>9</v>
      </c>
      <c r="O8" s="40">
        <v>0</v>
      </c>
      <c r="P8" s="40">
        <v>0</v>
      </c>
      <c r="Q8" s="40">
        <v>0</v>
      </c>
      <c r="R8" s="75">
        <v>0</v>
      </c>
      <c r="S8" s="81">
        <f t="shared" si="1"/>
        <v>9</v>
      </c>
      <c r="T8" s="79">
        <v>42287</v>
      </c>
      <c r="U8" s="28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</row>
    <row r="9" spans="1:221" ht="17.100000000000001" customHeight="1" x14ac:dyDescent="0.25">
      <c r="A9" s="33" t="s">
        <v>91</v>
      </c>
      <c r="B9" s="33" t="s">
        <v>27</v>
      </c>
      <c r="C9" s="34"/>
      <c r="D9" s="35">
        <v>27919</v>
      </c>
      <c r="E9" s="36">
        <f t="shared" si="0"/>
        <v>39.337440109514034</v>
      </c>
      <c r="F9" s="30">
        <v>42125</v>
      </c>
      <c r="G9" s="4" t="s">
        <v>11</v>
      </c>
      <c r="H9" s="4" t="s">
        <v>12</v>
      </c>
      <c r="I9" s="41" t="s">
        <v>319</v>
      </c>
      <c r="J9" s="41">
        <v>7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75">
        <v>0</v>
      </c>
      <c r="S9" s="81">
        <f t="shared" si="1"/>
        <v>7</v>
      </c>
      <c r="T9" s="79">
        <v>42287</v>
      </c>
      <c r="U9" s="28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</row>
    <row r="10" spans="1:221" ht="17.100000000000001" customHeight="1" x14ac:dyDescent="0.25">
      <c r="A10" s="33" t="s">
        <v>236</v>
      </c>
      <c r="B10" s="33" t="s">
        <v>237</v>
      </c>
      <c r="C10" s="34"/>
      <c r="D10" s="35">
        <v>28772</v>
      </c>
      <c r="E10" s="36">
        <f t="shared" si="0"/>
        <v>37.002053388090346</v>
      </c>
      <c r="F10" s="30">
        <v>42125</v>
      </c>
      <c r="G10" s="4" t="s">
        <v>11</v>
      </c>
      <c r="H10" s="4" t="s">
        <v>12</v>
      </c>
      <c r="I10" s="41" t="s">
        <v>319</v>
      </c>
      <c r="J10" s="41">
        <v>0</v>
      </c>
      <c r="K10" s="40">
        <v>7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75">
        <v>0</v>
      </c>
      <c r="S10" s="81">
        <f t="shared" si="1"/>
        <v>7</v>
      </c>
      <c r="T10" s="79">
        <v>42287</v>
      </c>
      <c r="U10" s="2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</row>
    <row r="11" spans="1:221" ht="17.100000000000001" customHeight="1" x14ac:dyDescent="0.25">
      <c r="A11" s="33" t="s">
        <v>37</v>
      </c>
      <c r="B11" s="33" t="s">
        <v>38</v>
      </c>
      <c r="C11" s="34"/>
      <c r="D11" s="35">
        <v>28032</v>
      </c>
      <c r="E11" s="36">
        <f t="shared" si="0"/>
        <v>39.028062970568101</v>
      </c>
      <c r="F11" s="92"/>
      <c r="G11" s="73"/>
      <c r="H11" s="73"/>
      <c r="I11" s="40" t="s">
        <v>319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75">
        <v>0</v>
      </c>
      <c r="S11" s="81">
        <f t="shared" si="1"/>
        <v>0</v>
      </c>
      <c r="T11" s="79">
        <v>42287</v>
      </c>
      <c r="U11" s="28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</row>
    <row r="12" spans="1:221" ht="17.100000000000001" customHeight="1" x14ac:dyDescent="0.25">
      <c r="A12" s="33" t="s">
        <v>89</v>
      </c>
      <c r="B12" s="33" t="s">
        <v>90</v>
      </c>
      <c r="C12" s="33" t="s">
        <v>86</v>
      </c>
      <c r="D12" s="35">
        <v>29112</v>
      </c>
      <c r="E12" s="36">
        <f t="shared" si="0"/>
        <v>36.071184120465432</v>
      </c>
      <c r="F12" s="30">
        <v>42125</v>
      </c>
      <c r="G12" s="4" t="s">
        <v>11</v>
      </c>
      <c r="H12" s="4" t="s">
        <v>12</v>
      </c>
      <c r="I12" s="41" t="s">
        <v>319</v>
      </c>
      <c r="J12" s="41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75">
        <v>0</v>
      </c>
      <c r="S12" s="81">
        <f t="shared" si="1"/>
        <v>0</v>
      </c>
      <c r="T12" s="79">
        <v>42287</v>
      </c>
      <c r="U12" s="2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</row>
    <row r="13" spans="1:221" ht="17.100000000000001" customHeight="1" x14ac:dyDescent="0.25">
      <c r="A13" s="33" t="s">
        <v>155</v>
      </c>
      <c r="B13" s="33" t="s">
        <v>38</v>
      </c>
      <c r="C13" s="34"/>
      <c r="D13" s="35">
        <v>27719</v>
      </c>
      <c r="E13" s="36">
        <f t="shared" si="0"/>
        <v>39.885010266940455</v>
      </c>
      <c r="F13" s="30">
        <v>42491</v>
      </c>
      <c r="G13" s="4" t="s">
        <v>11</v>
      </c>
      <c r="H13" s="4" t="s">
        <v>12</v>
      </c>
      <c r="I13" s="41" t="s">
        <v>319</v>
      </c>
      <c r="J13" s="41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75">
        <v>0</v>
      </c>
      <c r="S13" s="81">
        <f t="shared" si="1"/>
        <v>0</v>
      </c>
      <c r="T13" s="79">
        <v>42287</v>
      </c>
      <c r="U13" s="2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</row>
    <row r="14" spans="1:221" ht="17.100000000000001" customHeight="1" x14ac:dyDescent="0.25">
      <c r="A14" s="33" t="s">
        <v>272</v>
      </c>
      <c r="B14" s="33" t="s">
        <v>273</v>
      </c>
      <c r="C14" s="34"/>
      <c r="D14" s="35">
        <v>28955</v>
      </c>
      <c r="E14" s="36">
        <f t="shared" si="0"/>
        <v>36.501026694045173</v>
      </c>
      <c r="F14" s="30">
        <v>42491</v>
      </c>
      <c r="G14" s="4" t="s">
        <v>11</v>
      </c>
      <c r="H14" s="4" t="s">
        <v>12</v>
      </c>
      <c r="I14" s="41" t="s">
        <v>319</v>
      </c>
      <c r="J14" s="41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75">
        <v>0</v>
      </c>
      <c r="S14" s="81">
        <f t="shared" si="1"/>
        <v>0</v>
      </c>
      <c r="T14" s="79">
        <v>42287</v>
      </c>
      <c r="U14" s="28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</row>
    <row r="15" spans="1:221" ht="17.100000000000001" customHeight="1" x14ac:dyDescent="0.25">
      <c r="A15" s="33" t="s">
        <v>140</v>
      </c>
      <c r="B15" s="33" t="s">
        <v>27</v>
      </c>
      <c r="C15" s="34"/>
      <c r="D15" s="35">
        <v>26828</v>
      </c>
      <c r="E15" s="36">
        <f t="shared" si="0"/>
        <v>42.324435318275157</v>
      </c>
      <c r="F15" s="30">
        <v>42491</v>
      </c>
      <c r="G15" s="4" t="s">
        <v>11</v>
      </c>
      <c r="H15" s="4" t="s">
        <v>12</v>
      </c>
      <c r="I15" s="41" t="s">
        <v>320</v>
      </c>
      <c r="J15" s="41">
        <v>10</v>
      </c>
      <c r="K15" s="40">
        <v>8</v>
      </c>
      <c r="L15" s="40">
        <v>10</v>
      </c>
      <c r="M15" s="40">
        <v>10</v>
      </c>
      <c r="N15" s="40">
        <v>0</v>
      </c>
      <c r="O15" s="40">
        <v>0</v>
      </c>
      <c r="P15" s="40">
        <v>9</v>
      </c>
      <c r="Q15" s="40">
        <v>10</v>
      </c>
      <c r="R15" s="75">
        <v>10</v>
      </c>
      <c r="S15" s="81">
        <f t="shared" si="1"/>
        <v>40</v>
      </c>
      <c r="T15" s="79">
        <v>42287</v>
      </c>
      <c r="U15" s="28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</row>
    <row r="16" spans="1:221" ht="17.100000000000001" customHeight="1" x14ac:dyDescent="0.25">
      <c r="A16" s="33" t="s">
        <v>334</v>
      </c>
      <c r="B16" s="33" t="s">
        <v>335</v>
      </c>
      <c r="C16" s="34"/>
      <c r="D16" s="35">
        <v>27514</v>
      </c>
      <c r="E16" s="36">
        <f t="shared" si="0"/>
        <v>40.446269678302535</v>
      </c>
      <c r="F16" s="30"/>
      <c r="G16" s="4"/>
      <c r="H16" s="4"/>
      <c r="I16" s="41" t="s">
        <v>320</v>
      </c>
      <c r="J16" s="41">
        <v>9</v>
      </c>
      <c r="K16" s="40">
        <v>0</v>
      </c>
      <c r="L16" s="40">
        <v>8</v>
      </c>
      <c r="M16" s="40">
        <v>8</v>
      </c>
      <c r="N16" s="40">
        <v>10</v>
      </c>
      <c r="O16" s="40">
        <v>10</v>
      </c>
      <c r="P16" s="40">
        <v>7</v>
      </c>
      <c r="Q16" s="40">
        <v>9</v>
      </c>
      <c r="R16" s="75">
        <v>0</v>
      </c>
      <c r="S16" s="81">
        <f t="shared" si="1"/>
        <v>38</v>
      </c>
      <c r="T16" s="79">
        <v>42287</v>
      </c>
      <c r="U16" s="28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</row>
    <row r="17" spans="1:221" ht="17.100000000000001" customHeight="1" x14ac:dyDescent="0.25">
      <c r="A17" s="33" t="s">
        <v>112</v>
      </c>
      <c r="B17" s="33" t="s">
        <v>109</v>
      </c>
      <c r="C17" s="34"/>
      <c r="D17" s="35">
        <v>26066</v>
      </c>
      <c r="E17" s="36">
        <f t="shared" si="0"/>
        <v>44.410677618069812</v>
      </c>
      <c r="F17" s="30">
        <v>42491</v>
      </c>
      <c r="G17" s="4" t="s">
        <v>11</v>
      </c>
      <c r="H17" s="4" t="s">
        <v>12</v>
      </c>
      <c r="I17" s="41" t="s">
        <v>320</v>
      </c>
      <c r="J17" s="41">
        <v>7</v>
      </c>
      <c r="K17" s="40">
        <v>4</v>
      </c>
      <c r="L17" s="40">
        <v>7</v>
      </c>
      <c r="M17" s="40">
        <v>0</v>
      </c>
      <c r="N17" s="40">
        <v>9</v>
      </c>
      <c r="O17" s="40">
        <v>9</v>
      </c>
      <c r="P17" s="40">
        <v>5</v>
      </c>
      <c r="Q17" s="40">
        <v>8</v>
      </c>
      <c r="R17" s="75">
        <v>0</v>
      </c>
      <c r="S17" s="81">
        <f t="shared" si="1"/>
        <v>33</v>
      </c>
      <c r="T17" s="79">
        <v>42287</v>
      </c>
      <c r="U17" s="2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</row>
    <row r="18" spans="1:221" ht="17.100000000000001" customHeight="1" x14ac:dyDescent="0.25">
      <c r="A18" s="33" t="s">
        <v>253</v>
      </c>
      <c r="B18" s="33" t="s">
        <v>45</v>
      </c>
      <c r="C18" s="34"/>
      <c r="D18" s="35">
        <v>27291</v>
      </c>
      <c r="E18" s="36">
        <f t="shared" si="0"/>
        <v>41.056810403832991</v>
      </c>
      <c r="F18" s="30">
        <v>42125</v>
      </c>
      <c r="G18" s="4" t="s">
        <v>11</v>
      </c>
      <c r="H18" s="4" t="s">
        <v>12</v>
      </c>
      <c r="I18" s="41" t="s">
        <v>320</v>
      </c>
      <c r="J18" s="41">
        <v>0</v>
      </c>
      <c r="K18" s="40">
        <v>6</v>
      </c>
      <c r="L18" s="40">
        <v>9</v>
      </c>
      <c r="M18" s="40">
        <v>0</v>
      </c>
      <c r="N18" s="40">
        <v>0</v>
      </c>
      <c r="O18" s="40">
        <v>0</v>
      </c>
      <c r="P18" s="40">
        <v>8</v>
      </c>
      <c r="Q18" s="40">
        <v>0</v>
      </c>
      <c r="R18" s="75">
        <v>9</v>
      </c>
      <c r="S18" s="81">
        <f t="shared" si="1"/>
        <v>32</v>
      </c>
      <c r="T18" s="79">
        <v>42287</v>
      </c>
      <c r="U18" s="2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</row>
    <row r="19" spans="1:221" ht="17.100000000000001" customHeight="1" x14ac:dyDescent="0.25">
      <c r="A19" s="46" t="s">
        <v>56</v>
      </c>
      <c r="B19" s="46" t="s">
        <v>57</v>
      </c>
      <c r="C19" s="46" t="s">
        <v>58</v>
      </c>
      <c r="D19" s="48">
        <v>26220</v>
      </c>
      <c r="E19" s="49">
        <f t="shared" si="0"/>
        <v>43.989048596851468</v>
      </c>
      <c r="F19" s="30">
        <v>42491</v>
      </c>
      <c r="G19" s="4" t="s">
        <v>11</v>
      </c>
      <c r="H19" s="45" t="s">
        <v>12</v>
      </c>
      <c r="I19" s="50" t="s">
        <v>320</v>
      </c>
      <c r="J19" s="50">
        <v>0</v>
      </c>
      <c r="K19" s="40">
        <v>10</v>
      </c>
      <c r="L19" s="40">
        <v>0</v>
      </c>
      <c r="M19" s="40">
        <v>0</v>
      </c>
      <c r="N19" s="40">
        <v>0</v>
      </c>
      <c r="O19" s="40">
        <v>0</v>
      </c>
      <c r="P19" s="40">
        <v>10</v>
      </c>
      <c r="Q19" s="40">
        <v>0</v>
      </c>
      <c r="R19" s="75">
        <v>0</v>
      </c>
      <c r="S19" s="81">
        <f t="shared" si="1"/>
        <v>20</v>
      </c>
      <c r="T19" s="79">
        <v>42287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</row>
    <row r="20" spans="1:221" ht="17.100000000000001" customHeight="1" x14ac:dyDescent="0.25">
      <c r="A20" s="33" t="s">
        <v>203</v>
      </c>
      <c r="B20" s="33" t="s">
        <v>204</v>
      </c>
      <c r="C20" s="34"/>
      <c r="D20" s="35">
        <v>26075</v>
      </c>
      <c r="E20" s="36">
        <f t="shared" si="0"/>
        <v>44.386036960985628</v>
      </c>
      <c r="F20" s="30">
        <v>42125</v>
      </c>
      <c r="G20" s="4" t="s">
        <v>11</v>
      </c>
      <c r="H20" s="4" t="s">
        <v>12</v>
      </c>
      <c r="I20" s="41" t="s">
        <v>320</v>
      </c>
      <c r="J20" s="41">
        <v>8</v>
      </c>
      <c r="K20" s="40">
        <v>5</v>
      </c>
      <c r="L20" s="40">
        <v>0</v>
      </c>
      <c r="M20" s="40">
        <v>0</v>
      </c>
      <c r="N20" s="40">
        <v>0</v>
      </c>
      <c r="O20" s="40">
        <v>0</v>
      </c>
      <c r="P20" s="40">
        <v>6</v>
      </c>
      <c r="Q20" s="40">
        <v>0</v>
      </c>
      <c r="R20" s="75">
        <v>0</v>
      </c>
      <c r="S20" s="81">
        <f t="shared" si="1"/>
        <v>19</v>
      </c>
      <c r="T20" s="79">
        <v>42287</v>
      </c>
      <c r="U20" s="2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</row>
    <row r="21" spans="1:221" ht="17.100000000000001" customHeight="1" x14ac:dyDescent="0.25">
      <c r="A21" s="46" t="s">
        <v>268</v>
      </c>
      <c r="B21" s="46" t="s">
        <v>269</v>
      </c>
      <c r="C21" s="46"/>
      <c r="D21" s="60">
        <v>26868</v>
      </c>
      <c r="E21" s="36">
        <f t="shared" si="0"/>
        <v>42.214921286789867</v>
      </c>
      <c r="F21" s="30"/>
      <c r="G21" s="4"/>
      <c r="H21" s="45"/>
      <c r="I21" s="50" t="s">
        <v>320</v>
      </c>
      <c r="J21" s="50">
        <v>0</v>
      </c>
      <c r="K21" s="40">
        <v>9</v>
      </c>
      <c r="L21" s="40">
        <v>0</v>
      </c>
      <c r="M21" s="40">
        <v>9</v>
      </c>
      <c r="N21" s="40">
        <v>0</v>
      </c>
      <c r="O21" s="40">
        <v>0</v>
      </c>
      <c r="P21" s="40">
        <v>0</v>
      </c>
      <c r="Q21" s="40">
        <v>0</v>
      </c>
      <c r="R21" s="75">
        <v>0</v>
      </c>
      <c r="S21" s="81">
        <f t="shared" si="1"/>
        <v>18</v>
      </c>
      <c r="T21" s="79">
        <v>42287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</row>
    <row r="22" spans="1:221" ht="17.100000000000001" customHeight="1" x14ac:dyDescent="0.25">
      <c r="A22" s="33" t="s">
        <v>346</v>
      </c>
      <c r="B22" s="33" t="s">
        <v>137</v>
      </c>
      <c r="C22" s="34"/>
      <c r="D22" s="35">
        <v>26759</v>
      </c>
      <c r="E22" s="36">
        <f t="shared" si="0"/>
        <v>42.513347022587268</v>
      </c>
      <c r="F22" s="30"/>
      <c r="G22" s="4"/>
      <c r="H22" s="4"/>
      <c r="I22" s="41" t="s">
        <v>320</v>
      </c>
      <c r="J22" s="41">
        <v>0</v>
      </c>
      <c r="K22" s="40">
        <v>7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75">
        <v>0</v>
      </c>
      <c r="S22" s="81">
        <f t="shared" si="1"/>
        <v>7</v>
      </c>
      <c r="T22" s="79">
        <v>42287</v>
      </c>
      <c r="U22" s="2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</row>
    <row r="23" spans="1:221" ht="17.100000000000001" customHeight="1" x14ac:dyDescent="0.25">
      <c r="A23" s="33" t="s">
        <v>336</v>
      </c>
      <c r="B23" s="33" t="s">
        <v>337</v>
      </c>
      <c r="C23" s="34"/>
      <c r="D23" s="35">
        <v>26338</v>
      </c>
      <c r="E23" s="36">
        <f t="shared" si="0"/>
        <v>43.665982203969882</v>
      </c>
      <c r="F23" s="30"/>
      <c r="G23" s="4"/>
      <c r="H23" s="4"/>
      <c r="I23" s="41" t="s">
        <v>320</v>
      </c>
      <c r="J23" s="41">
        <v>0</v>
      </c>
      <c r="K23" s="40">
        <v>0</v>
      </c>
      <c r="L23" s="40">
        <v>0</v>
      </c>
      <c r="M23" s="40">
        <v>7</v>
      </c>
      <c r="N23" s="40">
        <v>0</v>
      </c>
      <c r="O23" s="40">
        <v>0</v>
      </c>
      <c r="P23" s="40">
        <v>0</v>
      </c>
      <c r="Q23" s="40">
        <v>0</v>
      </c>
      <c r="R23" s="75">
        <v>0</v>
      </c>
      <c r="S23" s="81">
        <f t="shared" si="1"/>
        <v>7</v>
      </c>
      <c r="T23" s="79">
        <v>42287</v>
      </c>
      <c r="U23" s="2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</row>
    <row r="24" spans="1:221" ht="17.100000000000001" customHeight="1" x14ac:dyDescent="0.25">
      <c r="A24" s="61" t="s">
        <v>326</v>
      </c>
      <c r="B24" s="61" t="s">
        <v>327</v>
      </c>
      <c r="C24" s="62"/>
      <c r="D24" s="63">
        <v>27439</v>
      </c>
      <c r="E24" s="64">
        <f t="shared" si="0"/>
        <v>40.651608487337441</v>
      </c>
      <c r="F24" s="51"/>
      <c r="G24" s="4"/>
      <c r="H24" s="53"/>
      <c r="I24" s="65" t="s">
        <v>320</v>
      </c>
      <c r="J24" s="65">
        <v>0</v>
      </c>
      <c r="K24" s="40">
        <v>0</v>
      </c>
      <c r="L24" s="40">
        <v>0</v>
      </c>
      <c r="M24" s="40">
        <v>6</v>
      </c>
      <c r="N24" s="40">
        <v>0</v>
      </c>
      <c r="O24" s="40">
        <v>0</v>
      </c>
      <c r="P24" s="40">
        <v>0</v>
      </c>
      <c r="Q24" s="40">
        <v>0</v>
      </c>
      <c r="R24" s="75">
        <v>0</v>
      </c>
      <c r="S24" s="81">
        <f t="shared" si="1"/>
        <v>6</v>
      </c>
      <c r="T24" s="79">
        <v>42287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</row>
    <row r="25" spans="1:221" ht="17.100000000000001" customHeight="1" x14ac:dyDescent="0.25">
      <c r="A25" s="33" t="s">
        <v>42</v>
      </c>
      <c r="B25" s="33" t="s">
        <v>44</v>
      </c>
      <c r="C25" s="34"/>
      <c r="D25" s="35">
        <v>26524</v>
      </c>
      <c r="E25" s="36">
        <f t="shared" si="0"/>
        <v>43.156741957563312</v>
      </c>
      <c r="F25" s="30">
        <v>42491</v>
      </c>
      <c r="G25" s="4" t="s">
        <v>11</v>
      </c>
      <c r="H25" s="4" t="s">
        <v>12</v>
      </c>
      <c r="I25" s="41" t="s">
        <v>320</v>
      </c>
      <c r="J25" s="41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75">
        <v>0</v>
      </c>
      <c r="S25" s="81">
        <f t="shared" si="1"/>
        <v>0</v>
      </c>
      <c r="T25" s="79">
        <v>42287</v>
      </c>
      <c r="U25" s="28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</row>
    <row r="26" spans="1:221" ht="17.100000000000001" customHeight="1" x14ac:dyDescent="0.25">
      <c r="A26" s="33" t="s">
        <v>102</v>
      </c>
      <c r="B26" s="33" t="s">
        <v>103</v>
      </c>
      <c r="C26" s="34"/>
      <c r="D26" s="35">
        <v>27449</v>
      </c>
      <c r="E26" s="36">
        <f t="shared" si="0"/>
        <v>40.624229979466122</v>
      </c>
      <c r="F26" s="30">
        <v>42491</v>
      </c>
      <c r="G26" s="4" t="s">
        <v>11</v>
      </c>
      <c r="H26" s="4" t="s">
        <v>12</v>
      </c>
      <c r="I26" s="41" t="s">
        <v>320</v>
      </c>
      <c r="J26" s="41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75">
        <v>0</v>
      </c>
      <c r="S26" s="81">
        <f t="shared" si="1"/>
        <v>0</v>
      </c>
      <c r="T26" s="79">
        <v>42287</v>
      </c>
      <c r="U26" s="2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</row>
    <row r="27" spans="1:221" ht="17.100000000000001" customHeight="1" x14ac:dyDescent="0.25">
      <c r="A27" s="46" t="s">
        <v>149</v>
      </c>
      <c r="B27" s="46" t="s">
        <v>150</v>
      </c>
      <c r="C27" s="46" t="s">
        <v>58</v>
      </c>
      <c r="D27" s="48">
        <v>27607</v>
      </c>
      <c r="E27" s="49">
        <f t="shared" si="0"/>
        <v>40.191649555099247</v>
      </c>
      <c r="F27" s="51">
        <v>42491</v>
      </c>
      <c r="G27" s="52" t="s">
        <v>11</v>
      </c>
      <c r="H27" s="53" t="s">
        <v>12</v>
      </c>
      <c r="I27" s="50" t="s">
        <v>320</v>
      </c>
      <c r="J27" s="5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75">
        <v>0</v>
      </c>
      <c r="S27" s="81">
        <f t="shared" si="1"/>
        <v>0</v>
      </c>
      <c r="T27" s="79">
        <v>42287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</row>
    <row r="28" spans="1:221" ht="17.100000000000001" customHeight="1" x14ac:dyDescent="0.25">
      <c r="A28" s="46" t="s">
        <v>274</v>
      </c>
      <c r="B28" s="46" t="s">
        <v>275</v>
      </c>
      <c r="C28" s="47"/>
      <c r="D28" s="60">
        <v>27085</v>
      </c>
      <c r="E28" s="49">
        <f t="shared" si="0"/>
        <v>41.620807665982205</v>
      </c>
      <c r="F28" s="51">
        <v>42125</v>
      </c>
      <c r="G28" s="52" t="s">
        <v>11</v>
      </c>
      <c r="H28" s="53" t="s">
        <v>12</v>
      </c>
      <c r="I28" s="50" t="s">
        <v>320</v>
      </c>
      <c r="J28" s="5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75">
        <v>0</v>
      </c>
      <c r="S28" s="81">
        <f t="shared" si="1"/>
        <v>0</v>
      </c>
      <c r="T28" s="79">
        <v>42287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</row>
    <row r="29" spans="1:221" ht="17.100000000000001" customHeight="1" x14ac:dyDescent="0.25">
      <c r="A29" s="33" t="s">
        <v>352</v>
      </c>
      <c r="B29" s="33" t="s">
        <v>353</v>
      </c>
      <c r="C29" s="34"/>
      <c r="D29" s="35">
        <v>25782</v>
      </c>
      <c r="E29" s="36">
        <f t="shared" si="0"/>
        <v>45.18822724161533</v>
      </c>
      <c r="F29" s="30">
        <v>42125</v>
      </c>
      <c r="G29" s="4" t="s">
        <v>11</v>
      </c>
      <c r="H29" s="4" t="s">
        <v>12</v>
      </c>
      <c r="I29" s="41" t="s">
        <v>321</v>
      </c>
      <c r="J29" s="41">
        <v>0</v>
      </c>
      <c r="K29" s="40">
        <v>9</v>
      </c>
      <c r="L29" s="40">
        <v>10</v>
      </c>
      <c r="M29" s="40">
        <v>0</v>
      </c>
      <c r="N29" s="40">
        <v>10</v>
      </c>
      <c r="O29" s="40">
        <v>10</v>
      </c>
      <c r="P29" s="40">
        <v>0</v>
      </c>
      <c r="Q29" s="40">
        <v>0</v>
      </c>
      <c r="R29" s="75">
        <v>10</v>
      </c>
      <c r="S29" s="81">
        <f t="shared" si="1"/>
        <v>40</v>
      </c>
      <c r="T29" s="79">
        <v>42287</v>
      </c>
      <c r="U29" s="2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</row>
    <row r="30" spans="1:221" ht="17.100000000000001" customHeight="1" x14ac:dyDescent="0.25">
      <c r="A30" s="33" t="s">
        <v>159</v>
      </c>
      <c r="B30" s="33" t="s">
        <v>160</v>
      </c>
      <c r="C30" s="34"/>
      <c r="D30" s="35">
        <v>24332</v>
      </c>
      <c r="E30" s="36">
        <f t="shared" si="0"/>
        <v>49.158110882956876</v>
      </c>
      <c r="F30" s="30">
        <v>42125</v>
      </c>
      <c r="G30" s="4" t="s">
        <v>11</v>
      </c>
      <c r="H30" s="4" t="s">
        <v>12</v>
      </c>
      <c r="I30" s="41" t="s">
        <v>321</v>
      </c>
      <c r="J30" s="41">
        <v>10</v>
      </c>
      <c r="K30" s="40">
        <v>8</v>
      </c>
      <c r="L30" s="40">
        <v>9</v>
      </c>
      <c r="M30" s="40">
        <v>9</v>
      </c>
      <c r="N30" s="40">
        <v>9</v>
      </c>
      <c r="O30" s="40">
        <v>0</v>
      </c>
      <c r="P30" s="40">
        <v>0</v>
      </c>
      <c r="Q30" s="40">
        <v>10</v>
      </c>
      <c r="R30" s="75">
        <v>0</v>
      </c>
      <c r="S30" s="81">
        <f t="shared" si="1"/>
        <v>38</v>
      </c>
      <c r="T30" s="79">
        <v>42287</v>
      </c>
      <c r="U30" s="2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</row>
    <row r="31" spans="1:221" ht="17.100000000000001" customHeight="1" x14ac:dyDescent="0.25">
      <c r="A31" s="33" t="s">
        <v>231</v>
      </c>
      <c r="B31" s="33" t="s">
        <v>232</v>
      </c>
      <c r="C31" s="34"/>
      <c r="D31" s="35">
        <v>25045</v>
      </c>
      <c r="E31" s="36">
        <f t="shared" si="0"/>
        <v>47.206023271731688</v>
      </c>
      <c r="F31" s="30">
        <v>42491</v>
      </c>
      <c r="G31" s="4" t="s">
        <v>11</v>
      </c>
      <c r="H31" s="4" t="s">
        <v>12</v>
      </c>
      <c r="I31" s="41" t="s">
        <v>321</v>
      </c>
      <c r="J31" s="41">
        <v>9</v>
      </c>
      <c r="K31" s="40">
        <v>6</v>
      </c>
      <c r="L31" s="40">
        <v>8</v>
      </c>
      <c r="M31" s="40">
        <v>8</v>
      </c>
      <c r="N31" s="40">
        <v>8</v>
      </c>
      <c r="O31" s="40">
        <v>0</v>
      </c>
      <c r="P31" s="40">
        <v>9</v>
      </c>
      <c r="Q31" s="40">
        <v>9</v>
      </c>
      <c r="R31" s="75">
        <v>0</v>
      </c>
      <c r="S31" s="81">
        <f t="shared" si="1"/>
        <v>35</v>
      </c>
      <c r="T31" s="79">
        <v>42287</v>
      </c>
      <c r="U31" s="2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</row>
    <row r="32" spans="1:221" ht="17.100000000000001" customHeight="1" x14ac:dyDescent="0.25">
      <c r="A32" s="33" t="s">
        <v>274</v>
      </c>
      <c r="B32" s="33" t="s">
        <v>273</v>
      </c>
      <c r="C32" s="34"/>
      <c r="D32" s="39">
        <v>25753</v>
      </c>
      <c r="E32" s="36">
        <f t="shared" si="0"/>
        <v>45.267624914442166</v>
      </c>
      <c r="F32" s="30">
        <v>42491</v>
      </c>
      <c r="G32" s="4" t="s">
        <v>11</v>
      </c>
      <c r="H32" s="4" t="s">
        <v>12</v>
      </c>
      <c r="I32" s="41" t="s">
        <v>321</v>
      </c>
      <c r="J32" s="41">
        <v>0</v>
      </c>
      <c r="K32" s="40">
        <v>10</v>
      </c>
      <c r="L32" s="40">
        <v>0</v>
      </c>
      <c r="M32" s="40">
        <v>10</v>
      </c>
      <c r="N32" s="40">
        <v>0</v>
      </c>
      <c r="O32" s="40">
        <v>0</v>
      </c>
      <c r="P32" s="40">
        <v>10</v>
      </c>
      <c r="Q32" s="40">
        <v>0</v>
      </c>
      <c r="R32" s="75">
        <v>0</v>
      </c>
      <c r="S32" s="81">
        <f t="shared" si="1"/>
        <v>30</v>
      </c>
      <c r="T32" s="79">
        <v>42287</v>
      </c>
      <c r="U32" s="2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</row>
    <row r="33" spans="1:221" ht="17.100000000000001" customHeight="1" x14ac:dyDescent="0.25">
      <c r="A33" s="33" t="s">
        <v>332</v>
      </c>
      <c r="B33" s="33" t="s">
        <v>333</v>
      </c>
      <c r="C33" s="34"/>
      <c r="D33" s="35">
        <v>24669</v>
      </c>
      <c r="E33" s="36">
        <f t="shared" si="0"/>
        <v>48.23545516769336</v>
      </c>
      <c r="F33" s="30"/>
      <c r="G33" s="4"/>
      <c r="H33" s="4"/>
      <c r="I33" s="41" t="s">
        <v>321</v>
      </c>
      <c r="J33" s="41">
        <v>8</v>
      </c>
      <c r="K33" s="40">
        <v>5</v>
      </c>
      <c r="L33" s="40">
        <v>7</v>
      </c>
      <c r="M33" s="40">
        <v>0</v>
      </c>
      <c r="N33" s="40">
        <v>6</v>
      </c>
      <c r="O33" s="40">
        <v>0</v>
      </c>
      <c r="P33" s="40">
        <v>0</v>
      </c>
      <c r="Q33" s="40">
        <v>0</v>
      </c>
      <c r="R33" s="75">
        <v>0</v>
      </c>
      <c r="S33" s="81">
        <f t="shared" si="1"/>
        <v>26</v>
      </c>
      <c r="T33" s="79">
        <v>42287</v>
      </c>
      <c r="U33" s="2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</row>
    <row r="34" spans="1:221" ht="17.100000000000001" customHeight="1" x14ac:dyDescent="0.25">
      <c r="A34" s="33" t="s">
        <v>218</v>
      </c>
      <c r="B34" s="33" t="s">
        <v>219</v>
      </c>
      <c r="C34" s="34"/>
      <c r="D34" s="35">
        <v>25363</v>
      </c>
      <c r="E34" s="36">
        <f t="shared" ref="E34:E65" si="2">(T34-D34)/365.25</f>
        <v>46.335386721423681</v>
      </c>
      <c r="F34" s="30">
        <v>42491</v>
      </c>
      <c r="G34" s="4" t="s">
        <v>11</v>
      </c>
      <c r="H34" s="4" t="s">
        <v>12</v>
      </c>
      <c r="I34" s="41" t="s">
        <v>321</v>
      </c>
      <c r="J34" s="41">
        <v>6</v>
      </c>
      <c r="K34" s="40">
        <v>3</v>
      </c>
      <c r="L34" s="40">
        <v>5</v>
      </c>
      <c r="M34" s="40">
        <v>0</v>
      </c>
      <c r="N34" s="40">
        <v>5</v>
      </c>
      <c r="O34" s="40">
        <v>9</v>
      </c>
      <c r="P34" s="40">
        <v>0</v>
      </c>
      <c r="Q34" s="40">
        <v>0</v>
      </c>
      <c r="R34" s="75">
        <v>0</v>
      </c>
      <c r="S34" s="81">
        <f t="shared" ref="S34:S65" si="3">LARGE((J34:R34),1)+LARGE((J34:R34),2)+LARGE((J34:R34),3)+LARGE((J34:R34),4)</f>
        <v>25</v>
      </c>
      <c r="T34" s="79">
        <v>42287</v>
      </c>
      <c r="U34" s="2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</row>
    <row r="35" spans="1:221" ht="17.100000000000001" customHeight="1" x14ac:dyDescent="0.25">
      <c r="A35" s="33" t="s">
        <v>328</v>
      </c>
      <c r="B35" s="33" t="s">
        <v>329</v>
      </c>
      <c r="C35" s="34"/>
      <c r="D35" s="35">
        <v>24390</v>
      </c>
      <c r="E35" s="36">
        <f t="shared" si="2"/>
        <v>48.999315537303218</v>
      </c>
      <c r="F35" s="30"/>
      <c r="G35" s="4"/>
      <c r="H35" s="4"/>
      <c r="I35" s="41" t="s">
        <v>321</v>
      </c>
      <c r="J35" s="41">
        <v>5</v>
      </c>
      <c r="K35" s="40">
        <v>2</v>
      </c>
      <c r="L35" s="40">
        <v>4</v>
      </c>
      <c r="M35" s="40">
        <v>0</v>
      </c>
      <c r="N35" s="40">
        <v>4</v>
      </c>
      <c r="O35" s="40">
        <v>8</v>
      </c>
      <c r="P35" s="40">
        <v>7</v>
      </c>
      <c r="Q35" s="40">
        <v>0</v>
      </c>
      <c r="R35" s="75">
        <v>0</v>
      </c>
      <c r="S35" s="81">
        <f t="shared" si="3"/>
        <v>24</v>
      </c>
      <c r="T35" s="79">
        <v>42287</v>
      </c>
      <c r="U35" s="2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</row>
    <row r="36" spans="1:221" ht="17.100000000000001" customHeight="1" x14ac:dyDescent="0.25">
      <c r="A36" s="33" t="s">
        <v>339</v>
      </c>
      <c r="B36" s="33" t="s">
        <v>340</v>
      </c>
      <c r="C36" s="34"/>
      <c r="D36" s="35">
        <v>25403</v>
      </c>
      <c r="E36" s="36">
        <f t="shared" si="2"/>
        <v>46.225872689938399</v>
      </c>
      <c r="F36" s="30"/>
      <c r="G36" s="4"/>
      <c r="H36" s="4"/>
      <c r="I36" s="41" t="s">
        <v>321</v>
      </c>
      <c r="J36" s="41">
        <v>7</v>
      </c>
      <c r="K36" s="40">
        <v>4</v>
      </c>
      <c r="L36" s="40">
        <v>6</v>
      </c>
      <c r="M36" s="40">
        <v>0</v>
      </c>
      <c r="N36" s="40">
        <v>7</v>
      </c>
      <c r="O36" s="40">
        <v>0</v>
      </c>
      <c r="P36" s="40">
        <v>0</v>
      </c>
      <c r="Q36" s="40">
        <v>0</v>
      </c>
      <c r="R36" s="75">
        <v>0</v>
      </c>
      <c r="S36" s="81">
        <f t="shared" si="3"/>
        <v>24</v>
      </c>
      <c r="T36" s="79">
        <v>42287</v>
      </c>
      <c r="U36" s="2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</row>
    <row r="37" spans="1:221" ht="17.100000000000001" customHeight="1" x14ac:dyDescent="0.25">
      <c r="A37" s="33" t="s">
        <v>270</v>
      </c>
      <c r="B37" s="33" t="s">
        <v>271</v>
      </c>
      <c r="C37" s="34"/>
      <c r="D37" s="35">
        <v>24644</v>
      </c>
      <c r="E37" s="36">
        <f t="shared" si="2"/>
        <v>48.303901437371664</v>
      </c>
      <c r="F37" s="30">
        <v>42125</v>
      </c>
      <c r="G37" s="4" t="s">
        <v>11</v>
      </c>
      <c r="H37" s="4" t="s">
        <v>12</v>
      </c>
      <c r="I37" s="41" t="s">
        <v>321</v>
      </c>
      <c r="J37" s="41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8</v>
      </c>
      <c r="Q37" s="40">
        <v>0</v>
      </c>
      <c r="R37" s="75">
        <v>0</v>
      </c>
      <c r="S37" s="81">
        <f t="shared" si="3"/>
        <v>8</v>
      </c>
      <c r="T37" s="79">
        <v>42287</v>
      </c>
      <c r="U37" s="2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</row>
    <row r="38" spans="1:221" ht="17.100000000000001" customHeight="1" x14ac:dyDescent="0.25">
      <c r="A38" s="33" t="s">
        <v>181</v>
      </c>
      <c r="B38" s="33" t="s">
        <v>182</v>
      </c>
      <c r="C38" s="34"/>
      <c r="D38" s="39">
        <v>25026</v>
      </c>
      <c r="E38" s="36">
        <f t="shared" si="2"/>
        <v>47.258042436687198</v>
      </c>
      <c r="F38" s="30">
        <v>42125</v>
      </c>
      <c r="G38" s="4" t="s">
        <v>11</v>
      </c>
      <c r="H38" s="4" t="s">
        <v>12</v>
      </c>
      <c r="I38" s="41" t="s">
        <v>321</v>
      </c>
      <c r="J38" s="41">
        <v>0</v>
      </c>
      <c r="K38" s="40">
        <v>7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75">
        <v>0</v>
      </c>
      <c r="S38" s="81">
        <f t="shared" si="3"/>
        <v>7</v>
      </c>
      <c r="T38" s="79">
        <v>42287</v>
      </c>
      <c r="U38" s="2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</row>
    <row r="39" spans="1:221" ht="17.100000000000001" customHeight="1" x14ac:dyDescent="0.25">
      <c r="A39" s="46" t="s">
        <v>293</v>
      </c>
      <c r="B39" s="46" t="s">
        <v>150</v>
      </c>
      <c r="C39" s="47"/>
      <c r="D39" s="48">
        <v>24885</v>
      </c>
      <c r="E39" s="49">
        <f t="shared" si="2"/>
        <v>47.644079397672826</v>
      </c>
      <c r="F39" s="51">
        <v>42491</v>
      </c>
      <c r="G39" s="54" t="s">
        <v>11</v>
      </c>
      <c r="H39" s="53" t="s">
        <v>12</v>
      </c>
      <c r="I39" s="50" t="s">
        <v>321</v>
      </c>
      <c r="J39" s="50">
        <v>0</v>
      </c>
      <c r="K39" s="40">
        <v>0</v>
      </c>
      <c r="L39" s="40">
        <v>0</v>
      </c>
      <c r="M39" s="40">
        <v>7</v>
      </c>
      <c r="N39" s="40">
        <v>0</v>
      </c>
      <c r="O39" s="40">
        <v>0</v>
      </c>
      <c r="P39" s="40">
        <v>0</v>
      </c>
      <c r="Q39" s="40">
        <v>0</v>
      </c>
      <c r="R39" s="75">
        <v>0</v>
      </c>
      <c r="S39" s="81">
        <f t="shared" si="3"/>
        <v>7</v>
      </c>
      <c r="T39" s="79">
        <v>42287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</row>
    <row r="40" spans="1:221" ht="17.100000000000001" customHeight="1" x14ac:dyDescent="0.25">
      <c r="A40" s="33" t="s">
        <v>141</v>
      </c>
      <c r="B40" s="33" t="s">
        <v>142</v>
      </c>
      <c r="C40" s="34"/>
      <c r="D40" s="35">
        <v>25513</v>
      </c>
      <c r="E40" s="36">
        <f t="shared" si="2"/>
        <v>45.924709103353869</v>
      </c>
      <c r="F40" s="30">
        <v>42491</v>
      </c>
      <c r="G40" s="4" t="s">
        <v>11</v>
      </c>
      <c r="H40" s="4" t="s">
        <v>12</v>
      </c>
      <c r="I40" s="41" t="s">
        <v>321</v>
      </c>
      <c r="J40" s="41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6</v>
      </c>
      <c r="Q40" s="40">
        <v>0</v>
      </c>
      <c r="R40" s="75">
        <v>0</v>
      </c>
      <c r="S40" s="81">
        <f t="shared" si="3"/>
        <v>6</v>
      </c>
      <c r="T40" s="79">
        <v>42287</v>
      </c>
      <c r="U40" s="2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</row>
    <row r="41" spans="1:221" ht="17.100000000000001" customHeight="1" x14ac:dyDescent="0.25">
      <c r="A41" s="33" t="s">
        <v>108</v>
      </c>
      <c r="B41" s="33" t="s">
        <v>109</v>
      </c>
      <c r="C41" s="33" t="s">
        <v>110</v>
      </c>
      <c r="D41" s="35">
        <v>25397</v>
      </c>
      <c r="E41" s="36">
        <f t="shared" si="2"/>
        <v>46.242299794661193</v>
      </c>
      <c r="F41" s="30">
        <v>42491</v>
      </c>
      <c r="G41" s="4" t="s">
        <v>11</v>
      </c>
      <c r="H41" s="4" t="s">
        <v>12</v>
      </c>
      <c r="I41" s="41" t="s">
        <v>321</v>
      </c>
      <c r="J41" s="41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75">
        <v>0</v>
      </c>
      <c r="S41" s="81">
        <f t="shared" si="3"/>
        <v>0</v>
      </c>
      <c r="T41" s="79">
        <v>42287</v>
      </c>
      <c r="U41" s="2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</row>
    <row r="42" spans="1:221" ht="17.100000000000001" customHeight="1" x14ac:dyDescent="0.25">
      <c r="A42" s="33" t="s">
        <v>108</v>
      </c>
      <c r="B42" s="33" t="s">
        <v>111</v>
      </c>
      <c r="C42" s="34"/>
      <c r="D42" s="35">
        <v>25397</v>
      </c>
      <c r="E42" s="36">
        <f t="shared" si="2"/>
        <v>46.242299794661193</v>
      </c>
      <c r="F42" s="30">
        <v>42491</v>
      </c>
      <c r="G42" s="4" t="s">
        <v>11</v>
      </c>
      <c r="H42" s="4" t="s">
        <v>12</v>
      </c>
      <c r="I42" s="41" t="s">
        <v>321</v>
      </c>
      <c r="J42" s="41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75">
        <v>0</v>
      </c>
      <c r="S42" s="81">
        <f t="shared" si="3"/>
        <v>0</v>
      </c>
      <c r="T42" s="79">
        <v>42287</v>
      </c>
      <c r="U42" s="2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</row>
    <row r="43" spans="1:221" ht="17.100000000000001" customHeight="1" x14ac:dyDescent="0.25">
      <c r="A43" s="33" t="s">
        <v>248</v>
      </c>
      <c r="B43" s="33" t="s">
        <v>249</v>
      </c>
      <c r="C43" s="33" t="s">
        <v>58</v>
      </c>
      <c r="D43" s="35">
        <v>24067</v>
      </c>
      <c r="E43" s="36">
        <f t="shared" si="2"/>
        <v>49.883641341546884</v>
      </c>
      <c r="F43" s="30"/>
      <c r="G43" s="4" t="s">
        <v>11</v>
      </c>
      <c r="H43" s="4" t="s">
        <v>12</v>
      </c>
      <c r="I43" s="41" t="s">
        <v>321</v>
      </c>
      <c r="J43" s="41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75">
        <v>0</v>
      </c>
      <c r="S43" s="81">
        <f t="shared" si="3"/>
        <v>0</v>
      </c>
      <c r="T43" s="79">
        <v>42287</v>
      </c>
      <c r="U43" s="2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</row>
    <row r="44" spans="1:221" ht="17.100000000000001" customHeight="1" x14ac:dyDescent="0.25">
      <c r="A44" s="46" t="s">
        <v>251</v>
      </c>
      <c r="B44" s="46" t="s">
        <v>252</v>
      </c>
      <c r="C44" s="47"/>
      <c r="D44" s="48">
        <v>25266</v>
      </c>
      <c r="E44" s="36">
        <f t="shared" si="2"/>
        <v>46.600958247775495</v>
      </c>
      <c r="F44" s="51">
        <v>42125</v>
      </c>
      <c r="G44" s="52" t="s">
        <v>11</v>
      </c>
      <c r="H44" s="52" t="s">
        <v>12</v>
      </c>
      <c r="I44" s="55" t="s">
        <v>321</v>
      </c>
      <c r="J44" s="55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75">
        <v>0</v>
      </c>
      <c r="S44" s="81">
        <f t="shared" si="3"/>
        <v>0</v>
      </c>
      <c r="T44" s="79">
        <v>42287</v>
      </c>
      <c r="U44" s="2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</row>
    <row r="45" spans="1:221" ht="17.100000000000001" customHeight="1" x14ac:dyDescent="0.25">
      <c r="A45" s="33" t="s">
        <v>260</v>
      </c>
      <c r="B45" s="33" t="s">
        <v>148</v>
      </c>
      <c r="C45" s="33" t="s">
        <v>86</v>
      </c>
      <c r="D45" s="39">
        <v>24245</v>
      </c>
      <c r="E45" s="36">
        <f t="shared" si="2"/>
        <v>49.396303901437371</v>
      </c>
      <c r="F45" s="30">
        <v>42491</v>
      </c>
      <c r="G45" s="4" t="s">
        <v>11</v>
      </c>
      <c r="H45" s="4" t="s">
        <v>12</v>
      </c>
      <c r="I45" s="41" t="s">
        <v>321</v>
      </c>
      <c r="J45" s="41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75">
        <v>0</v>
      </c>
      <c r="S45" s="81">
        <f t="shared" si="3"/>
        <v>0</v>
      </c>
      <c r="T45" s="79">
        <v>42287</v>
      </c>
      <c r="U45" s="2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</row>
    <row r="46" spans="1:221" ht="17.100000000000001" customHeight="1" x14ac:dyDescent="0.25">
      <c r="A46" s="33" t="s">
        <v>261</v>
      </c>
      <c r="B46" s="33" t="s">
        <v>262</v>
      </c>
      <c r="C46" s="33" t="s">
        <v>58</v>
      </c>
      <c r="D46" s="35">
        <v>25231</v>
      </c>
      <c r="E46" s="36">
        <f t="shared" si="2"/>
        <v>46.696783025325118</v>
      </c>
      <c r="F46" s="30">
        <v>42491</v>
      </c>
      <c r="G46" s="4" t="s">
        <v>11</v>
      </c>
      <c r="H46" s="4" t="s">
        <v>12</v>
      </c>
      <c r="I46" s="41" t="s">
        <v>321</v>
      </c>
      <c r="J46" s="41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75">
        <v>0</v>
      </c>
      <c r="S46" s="81">
        <f t="shared" si="3"/>
        <v>0</v>
      </c>
      <c r="T46" s="79">
        <v>42287</v>
      </c>
      <c r="U46" s="28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</row>
    <row r="47" spans="1:221" ht="17.100000000000001" customHeight="1" x14ac:dyDescent="0.25">
      <c r="A47" s="33" t="s">
        <v>133</v>
      </c>
      <c r="B47" s="33" t="s">
        <v>134</v>
      </c>
      <c r="C47" s="34"/>
      <c r="D47" s="35">
        <v>24005</v>
      </c>
      <c r="E47" s="36">
        <f t="shared" si="2"/>
        <v>50.053388090349074</v>
      </c>
      <c r="F47" s="30">
        <v>42491</v>
      </c>
      <c r="G47" s="4" t="s">
        <v>11</v>
      </c>
      <c r="H47" s="4" t="s">
        <v>12</v>
      </c>
      <c r="I47" s="41" t="s">
        <v>318</v>
      </c>
      <c r="J47" s="41">
        <v>10</v>
      </c>
      <c r="K47" s="40">
        <v>8</v>
      </c>
      <c r="L47" s="40">
        <v>8</v>
      </c>
      <c r="M47" s="40">
        <v>8</v>
      </c>
      <c r="N47" s="40">
        <v>10</v>
      </c>
      <c r="O47" s="40">
        <v>10</v>
      </c>
      <c r="P47" s="40">
        <v>0</v>
      </c>
      <c r="Q47" s="40">
        <v>10</v>
      </c>
      <c r="R47" s="75">
        <v>0</v>
      </c>
      <c r="S47" s="81">
        <f t="shared" si="3"/>
        <v>40</v>
      </c>
      <c r="T47" s="79">
        <v>42287</v>
      </c>
      <c r="U47" s="28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</row>
    <row r="48" spans="1:221" ht="17.100000000000001" customHeight="1" x14ac:dyDescent="0.25">
      <c r="A48" s="33" t="s">
        <v>285</v>
      </c>
      <c r="B48" s="33" t="s">
        <v>286</v>
      </c>
      <c r="C48" s="34"/>
      <c r="D48" s="35">
        <v>23642</v>
      </c>
      <c r="E48" s="36">
        <f t="shared" si="2"/>
        <v>51.04722792607803</v>
      </c>
      <c r="F48" s="30"/>
      <c r="G48" s="4"/>
      <c r="H48" s="4"/>
      <c r="I48" s="41" t="s">
        <v>318</v>
      </c>
      <c r="J48" s="41">
        <v>0</v>
      </c>
      <c r="K48" s="40">
        <v>10</v>
      </c>
      <c r="L48" s="40">
        <v>10</v>
      </c>
      <c r="M48" s="40">
        <v>10</v>
      </c>
      <c r="N48" s="40">
        <v>0</v>
      </c>
      <c r="O48" s="40">
        <v>0</v>
      </c>
      <c r="P48" s="40">
        <v>0</v>
      </c>
      <c r="Q48" s="40">
        <v>0</v>
      </c>
      <c r="R48" s="75">
        <v>10</v>
      </c>
      <c r="S48" s="81">
        <f t="shared" si="3"/>
        <v>40</v>
      </c>
      <c r="T48" s="79">
        <v>42287</v>
      </c>
      <c r="U48" s="2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</row>
    <row r="49" spans="1:221" ht="17.100000000000001" customHeight="1" x14ac:dyDescent="0.25">
      <c r="A49" s="56" t="s">
        <v>266</v>
      </c>
      <c r="B49" s="56" t="s">
        <v>267</v>
      </c>
      <c r="C49" s="56" t="s">
        <v>154</v>
      </c>
      <c r="D49" s="91">
        <v>23707</v>
      </c>
      <c r="E49" s="59">
        <f t="shared" si="2"/>
        <v>50.869267624914443</v>
      </c>
      <c r="F49" s="51">
        <v>42491</v>
      </c>
      <c r="G49" s="52" t="s">
        <v>11</v>
      </c>
      <c r="H49" s="53" t="s">
        <v>12</v>
      </c>
      <c r="I49" s="55" t="s">
        <v>318</v>
      </c>
      <c r="J49" s="55">
        <v>0</v>
      </c>
      <c r="K49" s="40">
        <v>9</v>
      </c>
      <c r="L49" s="40">
        <v>9</v>
      </c>
      <c r="M49" s="40">
        <v>9</v>
      </c>
      <c r="N49" s="40">
        <v>0</v>
      </c>
      <c r="O49" s="40">
        <v>0</v>
      </c>
      <c r="P49" s="40">
        <v>10</v>
      </c>
      <c r="Q49" s="40">
        <v>0</v>
      </c>
      <c r="R49" s="75">
        <v>0</v>
      </c>
      <c r="S49" s="81">
        <f t="shared" si="3"/>
        <v>37</v>
      </c>
      <c r="T49" s="79">
        <v>42287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</row>
    <row r="50" spans="1:221" ht="17.100000000000001" customHeight="1" x14ac:dyDescent="0.25">
      <c r="A50" s="56" t="s">
        <v>199</v>
      </c>
      <c r="B50" s="56" t="s">
        <v>200</v>
      </c>
      <c r="C50" s="57"/>
      <c r="D50" s="91">
        <v>24011</v>
      </c>
      <c r="E50" s="59">
        <f t="shared" si="2"/>
        <v>50.036960985626287</v>
      </c>
      <c r="F50" s="51">
        <v>42491</v>
      </c>
      <c r="G50" s="52" t="s">
        <v>11</v>
      </c>
      <c r="H50" s="53" t="s">
        <v>12</v>
      </c>
      <c r="I50" s="55" t="s">
        <v>318</v>
      </c>
      <c r="J50" s="55">
        <v>9</v>
      </c>
      <c r="K50" s="40">
        <v>7</v>
      </c>
      <c r="L50" s="40">
        <v>7</v>
      </c>
      <c r="M50" s="40">
        <v>0</v>
      </c>
      <c r="N50" s="40">
        <v>0</v>
      </c>
      <c r="O50" s="40">
        <v>9</v>
      </c>
      <c r="P50" s="40">
        <v>9</v>
      </c>
      <c r="Q50" s="40">
        <v>9</v>
      </c>
      <c r="R50" s="75">
        <v>0</v>
      </c>
      <c r="S50" s="81">
        <f t="shared" si="3"/>
        <v>36</v>
      </c>
      <c r="T50" s="79">
        <v>42287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</row>
    <row r="51" spans="1:221" ht="17.100000000000001" customHeight="1" x14ac:dyDescent="0.25">
      <c r="A51" s="33" t="s">
        <v>16</v>
      </c>
      <c r="B51" s="33" t="s">
        <v>19</v>
      </c>
      <c r="C51" s="34"/>
      <c r="D51" s="35">
        <v>23081</v>
      </c>
      <c r="E51" s="36">
        <f t="shared" si="2"/>
        <v>52.583162217659137</v>
      </c>
      <c r="F51" s="72" t="s">
        <v>311</v>
      </c>
      <c r="G51" s="5"/>
      <c r="H51" s="73"/>
      <c r="I51" s="38" t="s">
        <v>318</v>
      </c>
      <c r="J51" s="38">
        <v>8</v>
      </c>
      <c r="K51" s="40">
        <v>6</v>
      </c>
      <c r="L51" s="40">
        <v>6</v>
      </c>
      <c r="M51" s="40">
        <v>7</v>
      </c>
      <c r="N51" s="40">
        <v>9</v>
      </c>
      <c r="O51" s="40">
        <v>6</v>
      </c>
      <c r="P51" s="40">
        <v>0</v>
      </c>
      <c r="Q51" s="40">
        <v>0</v>
      </c>
      <c r="R51" s="75">
        <v>0</v>
      </c>
      <c r="S51" s="81">
        <f t="shared" si="3"/>
        <v>30</v>
      </c>
      <c r="T51" s="79">
        <v>42287</v>
      </c>
      <c r="U51" s="28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</row>
    <row r="52" spans="1:221" ht="17.100000000000001" customHeight="1" x14ac:dyDescent="0.25">
      <c r="A52" s="33" t="s">
        <v>180</v>
      </c>
      <c r="B52" s="33" t="s">
        <v>150</v>
      </c>
      <c r="C52" s="33" t="s">
        <v>154</v>
      </c>
      <c r="D52" s="35">
        <v>23236</v>
      </c>
      <c r="E52" s="36">
        <f t="shared" si="2"/>
        <v>52.158795345653665</v>
      </c>
      <c r="F52" s="30">
        <v>42491</v>
      </c>
      <c r="G52" s="4" t="s">
        <v>11</v>
      </c>
      <c r="H52" s="4" t="s">
        <v>12</v>
      </c>
      <c r="I52" s="41" t="s">
        <v>318</v>
      </c>
      <c r="J52" s="41">
        <v>0</v>
      </c>
      <c r="K52" s="40">
        <v>4</v>
      </c>
      <c r="L52" s="40">
        <v>0</v>
      </c>
      <c r="M52" s="40">
        <v>0</v>
      </c>
      <c r="N52" s="40">
        <v>0</v>
      </c>
      <c r="O52" s="40">
        <v>7</v>
      </c>
      <c r="P52" s="40">
        <v>8</v>
      </c>
      <c r="Q52" s="40">
        <v>0</v>
      </c>
      <c r="R52" s="75">
        <v>9</v>
      </c>
      <c r="S52" s="81">
        <f t="shared" si="3"/>
        <v>28</v>
      </c>
      <c r="T52" s="79">
        <v>42287</v>
      </c>
      <c r="U52" s="28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</row>
    <row r="53" spans="1:221" ht="17.100000000000001" customHeight="1" x14ac:dyDescent="0.25">
      <c r="A53" s="33" t="s">
        <v>338</v>
      </c>
      <c r="B53" s="33" t="s">
        <v>246</v>
      </c>
      <c r="C53" s="34"/>
      <c r="D53" s="35">
        <v>23656</v>
      </c>
      <c r="E53" s="36">
        <f t="shared" si="2"/>
        <v>51.008898015058179</v>
      </c>
      <c r="F53" s="30"/>
      <c r="G53" s="4"/>
      <c r="H53" s="4"/>
      <c r="I53" s="41" t="s">
        <v>318</v>
      </c>
      <c r="J53" s="41">
        <v>7</v>
      </c>
      <c r="K53" s="40">
        <v>3</v>
      </c>
      <c r="L53" s="40">
        <v>5</v>
      </c>
      <c r="M53" s="40">
        <v>6</v>
      </c>
      <c r="N53" s="40">
        <v>0</v>
      </c>
      <c r="O53" s="40">
        <v>0</v>
      </c>
      <c r="P53" s="40">
        <v>0</v>
      </c>
      <c r="Q53" s="40">
        <v>0</v>
      </c>
      <c r="R53" s="75">
        <v>0</v>
      </c>
      <c r="S53" s="81">
        <f t="shared" si="3"/>
        <v>21</v>
      </c>
      <c r="T53" s="79">
        <v>42287</v>
      </c>
      <c r="U53" s="2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</row>
    <row r="54" spans="1:221" ht="17.100000000000001" customHeight="1" x14ac:dyDescent="0.25">
      <c r="A54" s="33" t="s">
        <v>66</v>
      </c>
      <c r="B54" s="33" t="s">
        <v>68</v>
      </c>
      <c r="C54" s="34"/>
      <c r="D54" s="35">
        <v>23853</v>
      </c>
      <c r="E54" s="36">
        <f t="shared" si="2"/>
        <v>50.469541409993155</v>
      </c>
      <c r="F54" s="30">
        <v>42491</v>
      </c>
      <c r="G54" s="4" t="s">
        <v>11</v>
      </c>
      <c r="H54" s="4" t="s">
        <v>12</v>
      </c>
      <c r="I54" s="41" t="s">
        <v>318</v>
      </c>
      <c r="J54" s="41">
        <v>0</v>
      </c>
      <c r="K54" s="40">
        <v>5</v>
      </c>
      <c r="L54" s="40">
        <v>0</v>
      </c>
      <c r="M54" s="40">
        <v>0</v>
      </c>
      <c r="N54" s="40">
        <v>0</v>
      </c>
      <c r="O54" s="40">
        <v>8</v>
      </c>
      <c r="P54" s="40">
        <v>0</v>
      </c>
      <c r="Q54" s="40">
        <v>0</v>
      </c>
      <c r="R54" s="75">
        <v>0</v>
      </c>
      <c r="S54" s="81">
        <f t="shared" si="3"/>
        <v>13</v>
      </c>
      <c r="T54" s="79">
        <v>42287</v>
      </c>
      <c r="U54" s="28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</row>
    <row r="55" spans="1:221" ht="17.100000000000001" customHeight="1" x14ac:dyDescent="0.25">
      <c r="A55" s="33" t="s">
        <v>59</v>
      </c>
      <c r="B55" s="33" t="s">
        <v>60</v>
      </c>
      <c r="C55" s="34"/>
      <c r="D55" s="35">
        <v>23105</v>
      </c>
      <c r="E55" s="36">
        <f t="shared" si="2"/>
        <v>52.517453798767967</v>
      </c>
      <c r="F55" s="30">
        <v>42491</v>
      </c>
      <c r="G55" s="4" t="s">
        <v>11</v>
      </c>
      <c r="H55" s="4" t="s">
        <v>12</v>
      </c>
      <c r="I55" s="41" t="s">
        <v>318</v>
      </c>
      <c r="J55" s="41">
        <v>0</v>
      </c>
      <c r="K55" s="40">
        <v>0</v>
      </c>
      <c r="L55" s="40">
        <v>0</v>
      </c>
      <c r="M55" s="40">
        <v>0</v>
      </c>
      <c r="N55" s="40">
        <v>0</v>
      </c>
      <c r="O55" s="40">
        <v>5</v>
      </c>
      <c r="P55" s="40">
        <v>0</v>
      </c>
      <c r="Q55" s="40">
        <v>0</v>
      </c>
      <c r="R55" s="75">
        <v>0</v>
      </c>
      <c r="S55" s="81">
        <f t="shared" si="3"/>
        <v>5</v>
      </c>
      <c r="T55" s="79">
        <v>42287</v>
      </c>
      <c r="U55" s="28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</row>
    <row r="56" spans="1:221" ht="17.100000000000001" customHeight="1" x14ac:dyDescent="0.25">
      <c r="A56" s="33" t="s">
        <v>164</v>
      </c>
      <c r="B56" s="33" t="s">
        <v>165</v>
      </c>
      <c r="C56" s="34"/>
      <c r="D56" s="35">
        <v>22768</v>
      </c>
      <c r="E56" s="36">
        <f t="shared" si="2"/>
        <v>53.440109514031484</v>
      </c>
      <c r="F56" s="30">
        <v>42125</v>
      </c>
      <c r="G56" s="4" t="s">
        <v>11</v>
      </c>
      <c r="H56" s="4" t="s">
        <v>12</v>
      </c>
      <c r="I56" s="41" t="s">
        <v>318</v>
      </c>
      <c r="J56" s="41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75">
        <v>0</v>
      </c>
      <c r="S56" s="81">
        <f t="shared" si="3"/>
        <v>0</v>
      </c>
      <c r="T56" s="79">
        <v>42287</v>
      </c>
      <c r="U56" s="28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</row>
    <row r="57" spans="1:221" ht="17.100000000000001" customHeight="1" x14ac:dyDescent="0.25">
      <c r="A57" s="33" t="s">
        <v>280</v>
      </c>
      <c r="B57" s="33" t="s">
        <v>281</v>
      </c>
      <c r="C57" s="34"/>
      <c r="D57" s="35">
        <v>23557</v>
      </c>
      <c r="E57" s="36">
        <f t="shared" si="2"/>
        <v>51.279945242984255</v>
      </c>
      <c r="F57" s="30">
        <v>42491</v>
      </c>
      <c r="G57" s="4" t="s">
        <v>11</v>
      </c>
      <c r="H57" s="4" t="s">
        <v>12</v>
      </c>
      <c r="I57" s="41" t="s">
        <v>318</v>
      </c>
      <c r="J57" s="41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75">
        <v>0</v>
      </c>
      <c r="S57" s="81">
        <f t="shared" si="3"/>
        <v>0</v>
      </c>
      <c r="T57" s="79">
        <v>42287</v>
      </c>
      <c r="U57" s="28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</row>
    <row r="58" spans="1:221" ht="17.100000000000001" customHeight="1" x14ac:dyDescent="0.25">
      <c r="A58" s="56" t="s">
        <v>210</v>
      </c>
      <c r="B58" s="56" t="s">
        <v>96</v>
      </c>
      <c r="C58" s="57"/>
      <c r="D58" s="58">
        <v>21799</v>
      </c>
      <c r="E58" s="36">
        <f t="shared" si="2"/>
        <v>56.093086926762489</v>
      </c>
      <c r="F58" s="51">
        <v>42491</v>
      </c>
      <c r="G58" s="4" t="s">
        <v>11</v>
      </c>
      <c r="H58" s="4" t="s">
        <v>12</v>
      </c>
      <c r="I58" s="55" t="s">
        <v>322</v>
      </c>
      <c r="J58" s="55">
        <v>10</v>
      </c>
      <c r="K58" s="40">
        <v>0</v>
      </c>
      <c r="L58" s="40">
        <v>10</v>
      </c>
      <c r="M58" s="40">
        <v>10</v>
      </c>
      <c r="N58" s="40">
        <v>0</v>
      </c>
      <c r="O58" s="40">
        <v>10</v>
      </c>
      <c r="P58" s="40">
        <v>0</v>
      </c>
      <c r="Q58" s="40">
        <v>9</v>
      </c>
      <c r="R58" s="75">
        <v>10</v>
      </c>
      <c r="S58" s="81">
        <f t="shared" si="3"/>
        <v>40</v>
      </c>
      <c r="T58" s="79">
        <v>42287</v>
      </c>
      <c r="U58" s="28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</row>
    <row r="59" spans="1:221" ht="17.100000000000001" customHeight="1" x14ac:dyDescent="0.25">
      <c r="A59" s="33" t="s">
        <v>77</v>
      </c>
      <c r="B59" s="33" t="s">
        <v>115</v>
      </c>
      <c r="C59" s="34"/>
      <c r="D59" s="35">
        <v>22109</v>
      </c>
      <c r="E59" s="36">
        <f t="shared" si="2"/>
        <v>55.244353182751539</v>
      </c>
      <c r="F59" s="30">
        <v>42125</v>
      </c>
      <c r="G59" s="4" t="s">
        <v>11</v>
      </c>
      <c r="H59" s="4" t="s">
        <v>12</v>
      </c>
      <c r="I59" s="41" t="s">
        <v>322</v>
      </c>
      <c r="J59" s="41">
        <v>0</v>
      </c>
      <c r="K59" s="40">
        <v>10</v>
      </c>
      <c r="L59" s="40">
        <v>0</v>
      </c>
      <c r="M59" s="40">
        <v>0</v>
      </c>
      <c r="N59" s="40">
        <v>0</v>
      </c>
      <c r="O59" s="40">
        <v>0</v>
      </c>
      <c r="P59" s="40">
        <v>9</v>
      </c>
      <c r="Q59" s="40">
        <v>8</v>
      </c>
      <c r="R59" s="75">
        <v>9</v>
      </c>
      <c r="S59" s="81">
        <f t="shared" si="3"/>
        <v>36</v>
      </c>
      <c r="T59" s="79">
        <v>42287</v>
      </c>
      <c r="U59" s="28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</row>
    <row r="60" spans="1:221" ht="17.100000000000001" customHeight="1" x14ac:dyDescent="0.25">
      <c r="A60" s="33" t="s">
        <v>178</v>
      </c>
      <c r="B60" s="33" t="s">
        <v>179</v>
      </c>
      <c r="C60" s="34"/>
      <c r="D60" s="35">
        <v>21108</v>
      </c>
      <c r="E60" s="36">
        <f t="shared" si="2"/>
        <v>57.984941820670777</v>
      </c>
      <c r="F60" s="30">
        <v>42125</v>
      </c>
      <c r="G60" s="4" t="s">
        <v>11</v>
      </c>
      <c r="H60" s="4" t="s">
        <v>12</v>
      </c>
      <c r="I60" s="41" t="s">
        <v>322</v>
      </c>
      <c r="J60" s="41">
        <v>0</v>
      </c>
      <c r="K60" s="40">
        <v>0</v>
      </c>
      <c r="L60" s="40">
        <v>9</v>
      </c>
      <c r="M60" s="40">
        <v>0</v>
      </c>
      <c r="N60" s="40">
        <v>0</v>
      </c>
      <c r="O60" s="40">
        <v>9</v>
      </c>
      <c r="P60" s="40">
        <v>8</v>
      </c>
      <c r="Q60" s="40">
        <v>7</v>
      </c>
      <c r="R60" s="75">
        <v>0</v>
      </c>
      <c r="S60" s="81">
        <f t="shared" si="3"/>
        <v>33</v>
      </c>
      <c r="T60" s="79">
        <v>42287</v>
      </c>
      <c r="U60" s="28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</row>
    <row r="61" spans="1:221" ht="17.100000000000001" customHeight="1" x14ac:dyDescent="0.25">
      <c r="A61" s="33" t="s">
        <v>244</v>
      </c>
      <c r="B61" s="33" t="s">
        <v>245</v>
      </c>
      <c r="C61" s="34"/>
      <c r="D61" s="35">
        <v>21295</v>
      </c>
      <c r="E61" s="36">
        <f t="shared" si="2"/>
        <v>57.472963723477072</v>
      </c>
      <c r="F61" s="30">
        <v>42125</v>
      </c>
      <c r="G61" s="4" t="s">
        <v>11</v>
      </c>
      <c r="H61" s="4" t="s">
        <v>12</v>
      </c>
      <c r="I61" s="41" t="s">
        <v>322</v>
      </c>
      <c r="J61" s="41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10</v>
      </c>
      <c r="Q61" s="40">
        <v>10</v>
      </c>
      <c r="R61" s="75">
        <v>0</v>
      </c>
      <c r="S61" s="81">
        <f t="shared" si="3"/>
        <v>20</v>
      </c>
      <c r="T61" s="79">
        <v>42287</v>
      </c>
      <c r="U61" s="28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</row>
    <row r="62" spans="1:221" ht="17.100000000000001" customHeight="1" x14ac:dyDescent="0.25">
      <c r="A62" s="33" t="s">
        <v>127</v>
      </c>
      <c r="B62" s="33" t="s">
        <v>128</v>
      </c>
      <c r="C62" s="34"/>
      <c r="D62" s="35">
        <v>20699</v>
      </c>
      <c r="E62" s="36">
        <f t="shared" si="2"/>
        <v>59.104722792607802</v>
      </c>
      <c r="F62" s="30">
        <v>42125</v>
      </c>
      <c r="G62" s="4" t="s">
        <v>11</v>
      </c>
      <c r="H62" s="4" t="s">
        <v>12</v>
      </c>
      <c r="I62" s="41" t="s">
        <v>322</v>
      </c>
      <c r="J62" s="41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75">
        <v>0</v>
      </c>
      <c r="S62" s="81">
        <f t="shared" si="3"/>
        <v>0</v>
      </c>
      <c r="T62" s="79">
        <v>42287</v>
      </c>
      <c r="U62" s="28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</row>
    <row r="63" spans="1:221" ht="17.100000000000001" customHeight="1" x14ac:dyDescent="0.25">
      <c r="A63" s="33" t="s">
        <v>282</v>
      </c>
      <c r="B63" s="33" t="s">
        <v>134</v>
      </c>
      <c r="C63" s="34"/>
      <c r="D63" s="35">
        <v>21062</v>
      </c>
      <c r="E63" s="36">
        <f t="shared" si="2"/>
        <v>58.110882956878854</v>
      </c>
      <c r="F63" s="30">
        <v>42125</v>
      </c>
      <c r="G63" s="4" t="s">
        <v>11</v>
      </c>
      <c r="H63" s="4" t="s">
        <v>12</v>
      </c>
      <c r="I63" s="41" t="s">
        <v>322</v>
      </c>
      <c r="J63" s="41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75">
        <v>0</v>
      </c>
      <c r="S63" s="81">
        <f t="shared" si="3"/>
        <v>0</v>
      </c>
      <c r="T63" s="79">
        <v>42287</v>
      </c>
      <c r="U63" s="28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</row>
    <row r="64" spans="1:221" ht="17.100000000000001" customHeight="1" x14ac:dyDescent="0.25">
      <c r="A64" s="33" t="s">
        <v>153</v>
      </c>
      <c r="B64" s="33" t="s">
        <v>90</v>
      </c>
      <c r="C64" s="33" t="s">
        <v>154</v>
      </c>
      <c r="D64" s="35">
        <v>20217</v>
      </c>
      <c r="E64" s="36">
        <f t="shared" si="2"/>
        <v>60.424366872005479</v>
      </c>
      <c r="F64" s="30">
        <v>42491</v>
      </c>
      <c r="G64" s="4" t="s">
        <v>11</v>
      </c>
      <c r="H64" s="4" t="s">
        <v>12</v>
      </c>
      <c r="I64" s="41" t="s">
        <v>323</v>
      </c>
      <c r="J64" s="41">
        <v>10</v>
      </c>
      <c r="K64" s="40">
        <v>10</v>
      </c>
      <c r="L64" s="40">
        <v>0</v>
      </c>
      <c r="M64" s="40">
        <v>0</v>
      </c>
      <c r="N64" s="40">
        <v>0</v>
      </c>
      <c r="O64" s="40">
        <v>10</v>
      </c>
      <c r="P64" s="40">
        <v>0</v>
      </c>
      <c r="Q64" s="40">
        <v>0</v>
      </c>
      <c r="R64" s="75">
        <v>0</v>
      </c>
      <c r="S64" s="81">
        <f t="shared" si="3"/>
        <v>30</v>
      </c>
      <c r="T64" s="79">
        <v>42287</v>
      </c>
      <c r="U64" s="28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</row>
    <row r="65" spans="1:221" ht="17.100000000000001" customHeight="1" x14ac:dyDescent="0.25">
      <c r="A65" s="33" t="s">
        <v>278</v>
      </c>
      <c r="B65" s="33" t="s">
        <v>279</v>
      </c>
      <c r="C65" s="34"/>
      <c r="D65" s="35">
        <v>19698</v>
      </c>
      <c r="E65" s="36">
        <f t="shared" si="2"/>
        <v>61.845311430527033</v>
      </c>
      <c r="F65" s="30">
        <v>42125</v>
      </c>
      <c r="G65" s="4" t="s">
        <v>11</v>
      </c>
      <c r="H65" s="4" t="s">
        <v>12</v>
      </c>
      <c r="I65" s="41" t="s">
        <v>323</v>
      </c>
      <c r="J65" s="41">
        <v>0</v>
      </c>
      <c r="K65" s="40">
        <v>9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75">
        <v>0</v>
      </c>
      <c r="S65" s="81">
        <f t="shared" si="3"/>
        <v>9</v>
      </c>
      <c r="T65" s="79">
        <v>42287</v>
      </c>
      <c r="U65" s="28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</row>
    <row r="66" spans="1:221" ht="17.100000000000001" customHeight="1" x14ac:dyDescent="0.25">
      <c r="A66" s="33" t="s">
        <v>122</v>
      </c>
      <c r="B66" s="33" t="s">
        <v>123</v>
      </c>
      <c r="C66" s="34"/>
      <c r="D66" s="35">
        <v>19027</v>
      </c>
      <c r="E66" s="36">
        <f t="shared" ref="E66:E97" si="4">(T66-D66)/365.25</f>
        <v>63.682409308692677</v>
      </c>
      <c r="F66" s="30">
        <v>42125</v>
      </c>
      <c r="G66" s="4" t="s">
        <v>11</v>
      </c>
      <c r="H66" s="4" t="s">
        <v>12</v>
      </c>
      <c r="I66" s="41" t="s">
        <v>323</v>
      </c>
      <c r="J66" s="41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75">
        <v>0</v>
      </c>
      <c r="S66" s="81">
        <f t="shared" ref="S66:S97" si="5">LARGE((J66:R66),1)+LARGE((J66:R66),2)+LARGE((J66:R66),3)+LARGE((J66:R66),4)</f>
        <v>0</v>
      </c>
      <c r="T66" s="79">
        <v>42287</v>
      </c>
      <c r="U66" s="28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</row>
    <row r="67" spans="1:221" ht="17.100000000000001" customHeight="1" x14ac:dyDescent="0.25">
      <c r="A67" s="46" t="s">
        <v>233</v>
      </c>
      <c r="B67" s="46" t="s">
        <v>234</v>
      </c>
      <c r="C67" s="46" t="s">
        <v>154</v>
      </c>
      <c r="D67" s="48">
        <v>19801</v>
      </c>
      <c r="E67" s="49">
        <f t="shared" si="4"/>
        <v>61.563312799452433</v>
      </c>
      <c r="F67" s="51">
        <v>42125</v>
      </c>
      <c r="G67" s="52" t="s">
        <v>11</v>
      </c>
      <c r="H67" s="53" t="s">
        <v>12</v>
      </c>
      <c r="I67" s="50" t="s">
        <v>323</v>
      </c>
      <c r="J67" s="5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75">
        <v>0</v>
      </c>
      <c r="S67" s="81">
        <f t="shared" si="5"/>
        <v>0</v>
      </c>
      <c r="T67" s="79">
        <v>42287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</row>
    <row r="68" spans="1:221" ht="17.100000000000001" customHeight="1" x14ac:dyDescent="0.25">
      <c r="A68" s="33" t="s">
        <v>156</v>
      </c>
      <c r="B68" s="33" t="s">
        <v>157</v>
      </c>
      <c r="C68" s="33" t="s">
        <v>154</v>
      </c>
      <c r="D68" s="35">
        <v>17592</v>
      </c>
      <c r="E68" s="36">
        <f t="shared" si="4"/>
        <v>67.611225188227237</v>
      </c>
      <c r="F68" s="88" t="s">
        <v>41</v>
      </c>
      <c r="G68" s="4" t="s">
        <v>11</v>
      </c>
      <c r="H68" s="4" t="s">
        <v>12</v>
      </c>
      <c r="I68" s="41" t="s">
        <v>324</v>
      </c>
      <c r="J68" s="41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75">
        <v>0</v>
      </c>
      <c r="S68" s="81">
        <f t="shared" si="5"/>
        <v>0</v>
      </c>
      <c r="T68" s="79">
        <v>42287</v>
      </c>
      <c r="U68" s="28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</row>
    <row r="69" spans="1:221" ht="17.100000000000001" customHeight="1" x14ac:dyDescent="0.25">
      <c r="A69" s="33" t="s">
        <v>254</v>
      </c>
      <c r="B69" s="33" t="s">
        <v>255</v>
      </c>
      <c r="C69" s="34"/>
      <c r="D69" s="35">
        <v>16280</v>
      </c>
      <c r="E69" s="36">
        <f t="shared" si="4"/>
        <v>71.203285420944553</v>
      </c>
      <c r="F69" s="30">
        <v>42125</v>
      </c>
      <c r="G69" s="4" t="s">
        <v>11</v>
      </c>
      <c r="H69" s="4" t="s">
        <v>12</v>
      </c>
      <c r="I69" s="41" t="s">
        <v>325</v>
      </c>
      <c r="J69" s="41">
        <v>0</v>
      </c>
      <c r="K69" s="40">
        <v>10</v>
      </c>
      <c r="L69" s="40">
        <v>10</v>
      </c>
      <c r="M69" s="40">
        <v>0</v>
      </c>
      <c r="N69" s="40">
        <v>0</v>
      </c>
      <c r="O69" s="40">
        <v>10</v>
      </c>
      <c r="P69" s="40">
        <v>10</v>
      </c>
      <c r="Q69" s="40">
        <v>10</v>
      </c>
      <c r="R69" s="75">
        <v>10</v>
      </c>
      <c r="S69" s="81">
        <f t="shared" si="5"/>
        <v>40</v>
      </c>
      <c r="T69" s="79">
        <v>42287</v>
      </c>
      <c r="U69" s="28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</row>
    <row r="70" spans="1:221" x14ac:dyDescent="0.2">
      <c r="K70" s="42"/>
      <c r="L70" s="42"/>
      <c r="M70" s="42"/>
      <c r="N70" s="42"/>
      <c r="O70" s="42"/>
      <c r="P70" s="42"/>
      <c r="Q70" s="42"/>
      <c r="R70" s="76"/>
    </row>
    <row r="71" spans="1:221" x14ac:dyDescent="0.2">
      <c r="K71" s="42"/>
      <c r="L71" s="42"/>
      <c r="M71" s="42"/>
      <c r="N71" s="42"/>
      <c r="O71" s="42"/>
      <c r="P71" s="42"/>
      <c r="Q71" s="42"/>
      <c r="R71" s="76"/>
    </row>
    <row r="72" spans="1:221" x14ac:dyDescent="0.2">
      <c r="K72" s="42"/>
      <c r="L72" s="42"/>
      <c r="M72" s="42"/>
      <c r="N72" s="42"/>
      <c r="O72" s="42"/>
      <c r="P72" s="42"/>
      <c r="Q72" s="42"/>
      <c r="R72" s="76"/>
    </row>
    <row r="73" spans="1:221" x14ac:dyDescent="0.2">
      <c r="K73" s="42"/>
      <c r="L73" s="42"/>
      <c r="M73" s="42"/>
      <c r="N73" s="42"/>
      <c r="O73" s="42"/>
      <c r="P73" s="42"/>
      <c r="Q73" s="42"/>
      <c r="R73" s="76"/>
    </row>
    <row r="74" spans="1:221" x14ac:dyDescent="0.2">
      <c r="K74" s="42"/>
      <c r="L74" s="42"/>
      <c r="M74" s="42"/>
      <c r="N74" s="42"/>
      <c r="O74" s="42"/>
      <c r="P74" s="42"/>
      <c r="Q74" s="42"/>
      <c r="R74" s="76"/>
    </row>
    <row r="75" spans="1:221" x14ac:dyDescent="0.2">
      <c r="K75" s="42"/>
      <c r="L75" s="42"/>
      <c r="M75" s="42"/>
      <c r="N75" s="42"/>
      <c r="O75" s="42"/>
      <c r="P75" s="42"/>
      <c r="Q75" s="42"/>
      <c r="R75" s="76"/>
    </row>
    <row r="76" spans="1:221" x14ac:dyDescent="0.2">
      <c r="K76" s="42"/>
      <c r="L76" s="42"/>
      <c r="M76" s="42"/>
      <c r="N76" s="42"/>
      <c r="O76" s="42"/>
      <c r="P76" s="42"/>
      <c r="Q76" s="42"/>
      <c r="R76" s="76"/>
    </row>
    <row r="77" spans="1:221" x14ac:dyDescent="0.2">
      <c r="K77" s="42"/>
      <c r="L77" s="42"/>
      <c r="M77" s="42"/>
      <c r="N77" s="42"/>
      <c r="O77" s="42"/>
      <c r="P77" s="42"/>
      <c r="Q77" s="42"/>
      <c r="R77" s="76"/>
    </row>
  </sheetData>
  <autoFilter ref="A1:T69">
    <sortState ref="A2:T69">
      <sortCondition ref="I2:I69"/>
      <sortCondition descending="1" ref="S2:S69"/>
    </sortState>
  </autoFilter>
  <sortState ref="A2:T69">
    <sortCondition ref="I2:I69"/>
    <sortCondition ref="A2:A69"/>
  </sortState>
  <conditionalFormatting sqref="K2">
    <cfRule type="cellIs" dxfId="22" priority="16" stopIfTrue="1" operator="equal">
      <formula>"Error"</formula>
    </cfRule>
  </conditionalFormatting>
  <conditionalFormatting sqref="H4">
    <cfRule type="cellIs" dxfId="21" priority="15" stopIfTrue="1" operator="equal">
      <formula>"Error"</formula>
    </cfRule>
  </conditionalFormatting>
  <conditionalFormatting sqref="N1">
    <cfRule type="cellIs" dxfId="20" priority="17" stopIfTrue="1" operator="equal">
      <formula>"Error"</formula>
    </cfRule>
    <cfRule type="cellIs" dxfId="19" priority="18" stopIfTrue="1" operator="equal">
      <formula>"NK"</formula>
    </cfRule>
  </conditionalFormatting>
  <conditionalFormatting sqref="L2">
    <cfRule type="cellIs" dxfId="18" priority="14" stopIfTrue="1" operator="equal">
      <formula>"Error"</formula>
    </cfRule>
  </conditionalFormatting>
  <conditionalFormatting sqref="M2">
    <cfRule type="cellIs" dxfId="17" priority="13" stopIfTrue="1" operator="equal">
      <formula>"Error"</formula>
    </cfRule>
  </conditionalFormatting>
  <conditionalFormatting sqref="N2">
    <cfRule type="cellIs" dxfId="16" priority="12" stopIfTrue="1" operator="equal">
      <formula>"Error"</formula>
    </cfRule>
  </conditionalFormatting>
  <conditionalFormatting sqref="O2">
    <cfRule type="cellIs" dxfId="15" priority="11" stopIfTrue="1" operator="equal">
      <formula>"Error"</formula>
    </cfRule>
  </conditionalFormatting>
  <conditionalFormatting sqref="P2">
    <cfRule type="cellIs" dxfId="14" priority="10" stopIfTrue="1" operator="equal">
      <formula>"Error"</formula>
    </cfRule>
  </conditionalFormatting>
  <conditionalFormatting sqref="Q3:R69">
    <cfRule type="cellIs" dxfId="13" priority="1" stopIfTrue="1" operator="equal">
      <formula>"Error"</formula>
    </cfRule>
  </conditionalFormatting>
  <conditionalFormatting sqref="Q2:R2">
    <cfRule type="cellIs" dxfId="12" priority="8" stopIfTrue="1" operator="equal">
      <formula>"Error"</formula>
    </cfRule>
  </conditionalFormatting>
  <conditionalFormatting sqref="K3:K69">
    <cfRule type="cellIs" dxfId="11" priority="7" stopIfTrue="1" operator="equal">
      <formula>"Error"</formula>
    </cfRule>
  </conditionalFormatting>
  <conditionalFormatting sqref="L3:L69">
    <cfRule type="cellIs" dxfId="10" priority="6" stopIfTrue="1" operator="equal">
      <formula>"Error"</formula>
    </cfRule>
  </conditionalFormatting>
  <conditionalFormatting sqref="M3:M69">
    <cfRule type="cellIs" dxfId="9" priority="5" stopIfTrue="1" operator="equal">
      <formula>"Error"</formula>
    </cfRule>
  </conditionalFormatting>
  <conditionalFormatting sqref="N3:N69">
    <cfRule type="cellIs" dxfId="8" priority="4" stopIfTrue="1" operator="equal">
      <formula>"Error"</formula>
    </cfRule>
  </conditionalFormatting>
  <conditionalFormatting sqref="O3:O69">
    <cfRule type="cellIs" dxfId="7" priority="3" stopIfTrue="1" operator="equal">
      <formula>"Error"</formula>
    </cfRule>
  </conditionalFormatting>
  <conditionalFormatting sqref="P3:P69">
    <cfRule type="cellIs" dxfId="6" priority="2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/>
  </sheetViews>
  <sheetFormatPr defaultRowHeight="15" x14ac:dyDescent="0.2"/>
  <cols>
    <col min="3" max="3" width="8.796875" customWidth="1"/>
    <col min="4" max="9" width="8.796875" hidden="1" customWidth="1"/>
    <col min="10" max="10" width="8.8984375" customWidth="1"/>
    <col min="11" max="11" width="11.5" customWidth="1"/>
    <col min="12" max="12" width="11.8984375" customWidth="1"/>
    <col min="13" max="13" width="10.59765625" customWidth="1"/>
    <col min="14" max="14" width="11.09765625" customWidth="1"/>
    <col min="15" max="15" width="12.09765625" customWidth="1"/>
    <col min="16" max="16" width="10.69921875" customWidth="1"/>
    <col min="17" max="17" width="12.59765625" customWidth="1"/>
    <col min="18" max="18" width="10.296875" customWidth="1"/>
    <col min="19" max="19" width="11.69921875" customWidth="1"/>
    <col min="20" max="20" width="12" customWidth="1"/>
    <col min="21" max="21" width="8.8984375" hidden="1" customWidth="1"/>
    <col min="22" max="22" width="8.8984375" customWidth="1"/>
  </cols>
  <sheetData>
    <row r="1" spans="1:21" ht="60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66" t="s">
        <v>305</v>
      </c>
      <c r="G1" s="27" t="s">
        <v>5</v>
      </c>
      <c r="H1" s="27" t="s">
        <v>6</v>
      </c>
      <c r="I1" s="27" t="s">
        <v>7</v>
      </c>
      <c r="J1" s="27" t="s">
        <v>306</v>
      </c>
      <c r="K1" s="82" t="s">
        <v>354</v>
      </c>
      <c r="L1" s="82" t="s">
        <v>355</v>
      </c>
      <c r="M1" s="82" t="s">
        <v>356</v>
      </c>
      <c r="N1" s="82" t="s">
        <v>357</v>
      </c>
      <c r="O1" s="82" t="s">
        <v>358</v>
      </c>
      <c r="P1" s="82" t="s">
        <v>359</v>
      </c>
      <c r="Q1" s="82" t="s">
        <v>360</v>
      </c>
      <c r="R1" s="82" t="s">
        <v>361</v>
      </c>
      <c r="S1" s="83" t="s">
        <v>365</v>
      </c>
      <c r="T1" s="84" t="s">
        <v>363</v>
      </c>
      <c r="U1" s="25"/>
    </row>
    <row r="2" spans="1:21" x14ac:dyDescent="0.25">
      <c r="A2" s="7" t="s">
        <v>350</v>
      </c>
      <c r="B2" s="7" t="s">
        <v>88</v>
      </c>
      <c r="C2" s="8"/>
      <c r="D2" s="7"/>
      <c r="E2" s="9">
        <v>29413</v>
      </c>
      <c r="F2" s="36">
        <f t="shared" ref="F2:F33" si="0">(U2-E2)/365.25</f>
        <v>35.247091033538673</v>
      </c>
      <c r="G2" s="10"/>
      <c r="H2" s="6"/>
      <c r="I2" s="6"/>
      <c r="J2" s="6" t="s">
        <v>313</v>
      </c>
      <c r="K2" s="12">
        <v>10</v>
      </c>
      <c r="L2" s="12">
        <v>10</v>
      </c>
      <c r="M2" s="12">
        <v>10</v>
      </c>
      <c r="N2" s="12">
        <v>0</v>
      </c>
      <c r="O2" s="67">
        <v>0</v>
      </c>
      <c r="P2" s="12">
        <v>10</v>
      </c>
      <c r="Q2" s="12">
        <v>0</v>
      </c>
      <c r="R2" s="12">
        <v>10</v>
      </c>
      <c r="S2" s="12">
        <v>0</v>
      </c>
      <c r="T2" s="85">
        <f t="shared" ref="T2:T33" si="1">LARGE((K2:S2),1)+LARGE((K2:S2),2)+LARGE((K2:S2),3)+LARGE((K2:S2),4)+LARGE((K2:S2),5)+LARGE((K2:S2),6)</f>
        <v>50</v>
      </c>
      <c r="U2" s="29">
        <v>42287</v>
      </c>
    </row>
    <row r="3" spans="1:21" x14ac:dyDescent="0.25">
      <c r="A3" s="13" t="s">
        <v>152</v>
      </c>
      <c r="B3" s="13" t="s">
        <v>49</v>
      </c>
      <c r="C3" s="15"/>
      <c r="D3" s="13" t="s">
        <v>10</v>
      </c>
      <c r="E3" s="16">
        <v>28035</v>
      </c>
      <c r="F3" s="36">
        <f t="shared" si="0"/>
        <v>39.019849418206711</v>
      </c>
      <c r="G3" s="11">
        <v>42491</v>
      </c>
      <c r="H3" s="14" t="s">
        <v>11</v>
      </c>
      <c r="I3" s="14" t="s">
        <v>12</v>
      </c>
      <c r="J3" s="14" t="s">
        <v>313</v>
      </c>
      <c r="K3" s="12">
        <v>8</v>
      </c>
      <c r="L3" s="12">
        <v>5</v>
      </c>
      <c r="M3" s="12">
        <v>9</v>
      </c>
      <c r="N3" s="12">
        <v>6</v>
      </c>
      <c r="O3" s="67">
        <v>10</v>
      </c>
      <c r="P3" s="12">
        <v>8</v>
      </c>
      <c r="Q3" s="12">
        <v>7</v>
      </c>
      <c r="R3" s="12">
        <v>0</v>
      </c>
      <c r="S3" s="12">
        <v>0</v>
      </c>
      <c r="T3" s="85">
        <f t="shared" si="1"/>
        <v>48</v>
      </c>
      <c r="U3" s="29">
        <v>42287</v>
      </c>
    </row>
    <row r="4" spans="1:21" x14ac:dyDescent="0.25">
      <c r="A4" s="13" t="s">
        <v>220</v>
      </c>
      <c r="B4" s="13" t="s">
        <v>17</v>
      </c>
      <c r="C4" s="15"/>
      <c r="D4" s="13" t="s">
        <v>10</v>
      </c>
      <c r="E4" s="11">
        <v>29308</v>
      </c>
      <c r="F4" s="36">
        <f t="shared" si="0"/>
        <v>35.534565366187543</v>
      </c>
      <c r="G4" s="11">
        <v>42491</v>
      </c>
      <c r="H4" s="14" t="s">
        <v>11</v>
      </c>
      <c r="I4" s="14" t="s">
        <v>12</v>
      </c>
      <c r="J4" s="14" t="s">
        <v>313</v>
      </c>
      <c r="K4" s="12">
        <v>7</v>
      </c>
      <c r="L4" s="12">
        <v>3</v>
      </c>
      <c r="M4" s="12">
        <v>8</v>
      </c>
      <c r="N4" s="12">
        <v>0</v>
      </c>
      <c r="O4" s="67">
        <v>0</v>
      </c>
      <c r="P4" s="12">
        <v>9</v>
      </c>
      <c r="Q4" s="12">
        <v>8</v>
      </c>
      <c r="R4" s="12">
        <v>8</v>
      </c>
      <c r="S4" s="12">
        <v>0</v>
      </c>
      <c r="T4" s="85">
        <f t="shared" si="1"/>
        <v>43</v>
      </c>
      <c r="U4" s="29">
        <v>42287</v>
      </c>
    </row>
    <row r="5" spans="1:21" x14ac:dyDescent="0.25">
      <c r="A5" s="13" t="s">
        <v>294</v>
      </c>
      <c r="B5" s="13" t="s">
        <v>221</v>
      </c>
      <c r="C5" s="15"/>
      <c r="D5" s="70" t="s">
        <v>10</v>
      </c>
      <c r="E5" s="16">
        <v>28124</v>
      </c>
      <c r="F5" s="36">
        <f t="shared" si="0"/>
        <v>38.776180698151954</v>
      </c>
      <c r="G5" s="11"/>
      <c r="H5" s="12"/>
      <c r="I5" s="12"/>
      <c r="J5" s="12" t="s">
        <v>313</v>
      </c>
      <c r="K5" s="12">
        <v>9</v>
      </c>
      <c r="L5" s="12">
        <v>6</v>
      </c>
      <c r="M5" s="12">
        <v>0</v>
      </c>
      <c r="N5" s="12">
        <v>8</v>
      </c>
      <c r="O5" s="67">
        <v>0</v>
      </c>
      <c r="P5" s="12">
        <v>0</v>
      </c>
      <c r="Q5" s="12">
        <v>10</v>
      </c>
      <c r="R5" s="12">
        <v>9</v>
      </c>
      <c r="S5" s="12">
        <v>0</v>
      </c>
      <c r="T5" s="85">
        <f t="shared" si="1"/>
        <v>42</v>
      </c>
      <c r="U5" s="29">
        <v>42287</v>
      </c>
    </row>
    <row r="6" spans="1:21" x14ac:dyDescent="0.25">
      <c r="A6" s="13" t="s">
        <v>227</v>
      </c>
      <c r="B6" s="13" t="s">
        <v>228</v>
      </c>
      <c r="C6" s="15"/>
      <c r="D6" s="13" t="s">
        <v>10</v>
      </c>
      <c r="E6" s="16">
        <v>28753</v>
      </c>
      <c r="F6" s="36">
        <f t="shared" si="0"/>
        <v>37.054072553045856</v>
      </c>
      <c r="G6" s="11">
        <v>42125</v>
      </c>
      <c r="H6" s="14" t="s">
        <v>11</v>
      </c>
      <c r="I6" s="14" t="s">
        <v>12</v>
      </c>
      <c r="J6" s="14" t="s">
        <v>313</v>
      </c>
      <c r="K6" s="12">
        <v>6</v>
      </c>
      <c r="L6" s="12">
        <v>4</v>
      </c>
      <c r="M6" s="12">
        <v>7</v>
      </c>
      <c r="N6" s="12">
        <v>7</v>
      </c>
      <c r="O6" s="67">
        <v>0</v>
      </c>
      <c r="P6" s="12">
        <v>0</v>
      </c>
      <c r="Q6" s="12">
        <v>0</v>
      </c>
      <c r="R6" s="12">
        <v>0</v>
      </c>
      <c r="S6" s="12">
        <v>10</v>
      </c>
      <c r="T6" s="85">
        <f t="shared" si="1"/>
        <v>34</v>
      </c>
      <c r="U6" s="29">
        <v>42287</v>
      </c>
    </row>
    <row r="7" spans="1:21" x14ac:dyDescent="0.25">
      <c r="A7" s="13" t="s">
        <v>250</v>
      </c>
      <c r="B7" s="13" t="s">
        <v>17</v>
      </c>
      <c r="C7" s="13" t="s">
        <v>15</v>
      </c>
      <c r="D7" s="13" t="s">
        <v>10</v>
      </c>
      <c r="E7" s="16">
        <v>29281</v>
      </c>
      <c r="F7" s="36">
        <f t="shared" si="0"/>
        <v>35.60848733744011</v>
      </c>
      <c r="G7" s="11">
        <v>42491</v>
      </c>
      <c r="H7" s="14" t="s">
        <v>11</v>
      </c>
      <c r="I7" s="14" t="s">
        <v>12</v>
      </c>
      <c r="J7" s="14" t="s">
        <v>313</v>
      </c>
      <c r="K7" s="69">
        <v>5</v>
      </c>
      <c r="L7" s="12">
        <v>2</v>
      </c>
      <c r="M7" s="12">
        <v>0</v>
      </c>
      <c r="N7" s="12">
        <v>5</v>
      </c>
      <c r="O7" s="67">
        <v>8</v>
      </c>
      <c r="P7" s="12">
        <v>0</v>
      </c>
      <c r="Q7" s="12">
        <v>6</v>
      </c>
      <c r="R7" s="12">
        <v>7</v>
      </c>
      <c r="S7" s="12">
        <v>0</v>
      </c>
      <c r="T7" s="85">
        <f t="shared" si="1"/>
        <v>33</v>
      </c>
      <c r="U7" s="29">
        <v>42287</v>
      </c>
    </row>
    <row r="8" spans="1:21" x14ac:dyDescent="0.25">
      <c r="A8" s="13" t="s">
        <v>214</v>
      </c>
      <c r="B8" s="13" t="s">
        <v>215</v>
      </c>
      <c r="C8" s="15"/>
      <c r="D8" s="13" t="s">
        <v>10</v>
      </c>
      <c r="E8" s="16">
        <v>29419</v>
      </c>
      <c r="F8" s="36">
        <f t="shared" si="0"/>
        <v>35.230663928815879</v>
      </c>
      <c r="G8" s="11">
        <v>42491</v>
      </c>
      <c r="H8" s="14" t="s">
        <v>11</v>
      </c>
      <c r="I8" s="14" t="s">
        <v>12</v>
      </c>
      <c r="J8" s="14" t="s">
        <v>313</v>
      </c>
      <c r="K8" s="12">
        <v>0</v>
      </c>
      <c r="L8" s="12">
        <v>9</v>
      </c>
      <c r="M8" s="12">
        <v>0</v>
      </c>
      <c r="N8" s="12">
        <v>10</v>
      </c>
      <c r="O8" s="67">
        <v>0</v>
      </c>
      <c r="P8" s="12">
        <v>0</v>
      </c>
      <c r="Q8" s="12">
        <v>9</v>
      </c>
      <c r="R8" s="12">
        <v>0</v>
      </c>
      <c r="S8" s="12">
        <v>0</v>
      </c>
      <c r="T8" s="85">
        <f t="shared" si="1"/>
        <v>28</v>
      </c>
      <c r="U8" s="29">
        <v>42287</v>
      </c>
    </row>
    <row r="9" spans="1:21" x14ac:dyDescent="0.25">
      <c r="A9" s="13" t="s">
        <v>22</v>
      </c>
      <c r="B9" s="13" t="s">
        <v>23</v>
      </c>
      <c r="C9" s="15"/>
      <c r="D9" s="13" t="s">
        <v>10</v>
      </c>
      <c r="E9" s="16">
        <v>27887</v>
      </c>
      <c r="F9" s="36">
        <f t="shared" si="0"/>
        <v>39.42505133470226</v>
      </c>
      <c r="G9" s="11">
        <v>42491</v>
      </c>
      <c r="H9" s="14" t="s">
        <v>11</v>
      </c>
      <c r="I9" s="14" t="s">
        <v>12</v>
      </c>
      <c r="J9" s="14" t="s">
        <v>313</v>
      </c>
      <c r="K9" s="12">
        <v>0</v>
      </c>
      <c r="L9" s="12">
        <v>8</v>
      </c>
      <c r="M9" s="12">
        <v>0</v>
      </c>
      <c r="N9" s="12">
        <v>9</v>
      </c>
      <c r="O9" s="67">
        <v>9</v>
      </c>
      <c r="P9" s="12">
        <v>0</v>
      </c>
      <c r="Q9" s="12">
        <v>0</v>
      </c>
      <c r="R9" s="12">
        <v>0</v>
      </c>
      <c r="S9" s="12">
        <v>0</v>
      </c>
      <c r="T9" s="85">
        <f t="shared" si="1"/>
        <v>26</v>
      </c>
      <c r="U9" s="29">
        <v>42287</v>
      </c>
    </row>
    <row r="10" spans="1:21" x14ac:dyDescent="0.25">
      <c r="A10" s="13" t="s">
        <v>100</v>
      </c>
      <c r="B10" s="13" t="s">
        <v>101</v>
      </c>
      <c r="C10" s="15"/>
      <c r="D10" s="13" t="s">
        <v>10</v>
      </c>
      <c r="E10" s="11">
        <v>29029</v>
      </c>
      <c r="F10" s="36">
        <f t="shared" si="0"/>
        <v>36.298425735797402</v>
      </c>
      <c r="G10" s="11">
        <v>42491</v>
      </c>
      <c r="H10" s="14" t="s">
        <v>11</v>
      </c>
      <c r="I10" s="14" t="s">
        <v>12</v>
      </c>
      <c r="J10" s="14" t="s">
        <v>313</v>
      </c>
      <c r="K10" s="12">
        <v>4</v>
      </c>
      <c r="L10" s="12">
        <v>1</v>
      </c>
      <c r="M10" s="12">
        <v>5</v>
      </c>
      <c r="N10" s="12">
        <v>3</v>
      </c>
      <c r="O10" s="67">
        <v>6</v>
      </c>
      <c r="P10" s="12">
        <v>0</v>
      </c>
      <c r="Q10" s="12">
        <v>0</v>
      </c>
      <c r="R10" s="12">
        <v>0</v>
      </c>
      <c r="S10" s="12">
        <v>0</v>
      </c>
      <c r="T10" s="85">
        <f t="shared" si="1"/>
        <v>19</v>
      </c>
      <c r="U10" s="29">
        <v>42287</v>
      </c>
    </row>
    <row r="11" spans="1:21" x14ac:dyDescent="0.25">
      <c r="A11" s="13" t="s">
        <v>217</v>
      </c>
      <c r="B11" s="13" t="s">
        <v>31</v>
      </c>
      <c r="C11" s="15"/>
      <c r="D11" s="13" t="s">
        <v>10</v>
      </c>
      <c r="E11" s="21">
        <v>27859</v>
      </c>
      <c r="F11" s="36">
        <f t="shared" si="0"/>
        <v>39.501711156741955</v>
      </c>
      <c r="G11" s="11">
        <v>42491</v>
      </c>
      <c r="H11" s="14" t="s">
        <v>11</v>
      </c>
      <c r="I11" s="14" t="s">
        <v>12</v>
      </c>
      <c r="J11" s="14" t="s">
        <v>313</v>
      </c>
      <c r="K11" s="12">
        <v>0</v>
      </c>
      <c r="L11" s="12">
        <v>0</v>
      </c>
      <c r="M11" s="12">
        <v>6</v>
      </c>
      <c r="N11" s="12">
        <v>0</v>
      </c>
      <c r="O11" s="67">
        <v>0</v>
      </c>
      <c r="P11" s="12">
        <v>7</v>
      </c>
      <c r="Q11" s="12">
        <v>0</v>
      </c>
      <c r="R11" s="12">
        <v>0</v>
      </c>
      <c r="S11" s="12">
        <v>0</v>
      </c>
      <c r="T11" s="85">
        <f t="shared" si="1"/>
        <v>13</v>
      </c>
      <c r="U11" s="29">
        <v>42287</v>
      </c>
    </row>
    <row r="12" spans="1:21" x14ac:dyDescent="0.25">
      <c r="A12" s="13" t="s">
        <v>221</v>
      </c>
      <c r="B12" s="13" t="s">
        <v>186</v>
      </c>
      <c r="C12" s="15"/>
      <c r="D12" s="18" t="s">
        <v>10</v>
      </c>
      <c r="E12" s="89">
        <v>28036</v>
      </c>
      <c r="F12" s="36">
        <f t="shared" si="0"/>
        <v>39.017111567419576</v>
      </c>
      <c r="G12" s="11">
        <v>42491</v>
      </c>
      <c r="H12" s="14" t="s">
        <v>11</v>
      </c>
      <c r="I12" s="14" t="s">
        <v>12</v>
      </c>
      <c r="J12" s="14" t="s">
        <v>313</v>
      </c>
      <c r="K12" s="12">
        <v>0</v>
      </c>
      <c r="L12" s="12">
        <v>0</v>
      </c>
      <c r="M12" s="12">
        <v>0</v>
      </c>
      <c r="N12" s="12">
        <v>4</v>
      </c>
      <c r="O12" s="67">
        <v>7</v>
      </c>
      <c r="P12" s="12">
        <v>0</v>
      </c>
      <c r="Q12" s="12">
        <v>0</v>
      </c>
      <c r="R12" s="12">
        <v>0</v>
      </c>
      <c r="S12" s="12">
        <v>0</v>
      </c>
      <c r="T12" s="85">
        <f t="shared" si="1"/>
        <v>11</v>
      </c>
      <c r="U12" s="29">
        <v>42287</v>
      </c>
    </row>
    <row r="13" spans="1:21" x14ac:dyDescent="0.25">
      <c r="A13" s="13" t="s">
        <v>364</v>
      </c>
      <c r="B13" s="13" t="s">
        <v>211</v>
      </c>
      <c r="C13" s="13" t="s">
        <v>15</v>
      </c>
      <c r="D13" s="13" t="s">
        <v>10</v>
      </c>
      <c r="E13" s="9">
        <v>29464</v>
      </c>
      <c r="F13" s="36">
        <f t="shared" si="0"/>
        <v>35.107460643394937</v>
      </c>
      <c r="G13" s="11">
        <v>42491</v>
      </c>
      <c r="H13" s="14" t="s">
        <v>11</v>
      </c>
      <c r="I13" s="14" t="s">
        <v>12</v>
      </c>
      <c r="J13" s="14" t="s">
        <v>313</v>
      </c>
      <c r="K13" s="12">
        <v>3</v>
      </c>
      <c r="L13" s="12">
        <v>7</v>
      </c>
      <c r="M13" s="12">
        <v>0</v>
      </c>
      <c r="N13" s="12">
        <v>0</v>
      </c>
      <c r="O13" s="67">
        <v>0</v>
      </c>
      <c r="P13" s="12">
        <v>0</v>
      </c>
      <c r="Q13" s="12">
        <v>0</v>
      </c>
      <c r="R13" s="12">
        <v>0</v>
      </c>
      <c r="S13" s="12">
        <v>0</v>
      </c>
      <c r="T13" s="85">
        <f t="shared" si="1"/>
        <v>10</v>
      </c>
      <c r="U13" s="29">
        <v>42287</v>
      </c>
    </row>
    <row r="14" spans="1:21" x14ac:dyDescent="0.25">
      <c r="A14" s="13" t="s">
        <v>226</v>
      </c>
      <c r="B14" s="13" t="s">
        <v>17</v>
      </c>
      <c r="C14" s="15"/>
      <c r="D14" s="13" t="s">
        <v>10</v>
      </c>
      <c r="E14" s="16">
        <v>27910</v>
      </c>
      <c r="F14" s="36">
        <f t="shared" si="0"/>
        <v>39.362080766598218</v>
      </c>
      <c r="G14" s="11">
        <v>42491</v>
      </c>
      <c r="H14" s="14" t="s">
        <v>11</v>
      </c>
      <c r="I14" s="14" t="s">
        <v>12</v>
      </c>
      <c r="J14" s="14" t="s">
        <v>313</v>
      </c>
      <c r="K14" s="12">
        <v>0</v>
      </c>
      <c r="L14" s="12">
        <v>0</v>
      </c>
      <c r="M14" s="12">
        <v>0</v>
      </c>
      <c r="N14" s="12">
        <v>2</v>
      </c>
      <c r="O14" s="67">
        <v>0</v>
      </c>
      <c r="P14" s="12">
        <v>0</v>
      </c>
      <c r="Q14" s="12">
        <v>0</v>
      </c>
      <c r="R14" s="12">
        <v>0</v>
      </c>
      <c r="S14" s="12">
        <v>0</v>
      </c>
      <c r="T14" s="85">
        <f t="shared" si="1"/>
        <v>2</v>
      </c>
      <c r="U14" s="29">
        <v>42287</v>
      </c>
    </row>
    <row r="15" spans="1:21" x14ac:dyDescent="0.25">
      <c r="A15" s="13" t="s">
        <v>76</v>
      </c>
      <c r="B15" s="13" t="s">
        <v>77</v>
      </c>
      <c r="C15" s="15"/>
      <c r="D15" s="13" t="s">
        <v>10</v>
      </c>
      <c r="E15" s="16">
        <v>29386</v>
      </c>
      <c r="F15" s="36">
        <f t="shared" si="0"/>
        <v>35.32101300479124</v>
      </c>
      <c r="G15" s="11">
        <v>42491</v>
      </c>
      <c r="H15" s="14" t="s">
        <v>11</v>
      </c>
      <c r="I15" s="14" t="s">
        <v>12</v>
      </c>
      <c r="J15" s="14" t="s">
        <v>313</v>
      </c>
      <c r="K15" s="12">
        <v>0</v>
      </c>
      <c r="L15" s="12">
        <v>0</v>
      </c>
      <c r="M15" s="12">
        <v>0</v>
      </c>
      <c r="N15" s="12">
        <v>0</v>
      </c>
      <c r="O15" s="67">
        <v>0</v>
      </c>
      <c r="P15" s="12">
        <v>0</v>
      </c>
      <c r="Q15" s="12">
        <v>0</v>
      </c>
      <c r="R15" s="12">
        <v>0</v>
      </c>
      <c r="S15" s="12">
        <v>0</v>
      </c>
      <c r="T15" s="85">
        <f t="shared" si="1"/>
        <v>0</v>
      </c>
      <c r="U15" s="29">
        <v>42287</v>
      </c>
    </row>
    <row r="16" spans="1:21" x14ac:dyDescent="0.25">
      <c r="A16" s="13" t="s">
        <v>46</v>
      </c>
      <c r="B16" s="13" t="s">
        <v>47</v>
      </c>
      <c r="C16" s="15"/>
      <c r="D16" s="13" t="s">
        <v>10</v>
      </c>
      <c r="E16" s="20">
        <v>26765</v>
      </c>
      <c r="F16" s="36">
        <f t="shared" si="0"/>
        <v>42.496919917864474</v>
      </c>
      <c r="G16" s="11">
        <v>42491</v>
      </c>
      <c r="H16" s="14" t="s">
        <v>11</v>
      </c>
      <c r="I16" s="14" t="s">
        <v>12</v>
      </c>
      <c r="J16" s="14" t="s">
        <v>307</v>
      </c>
      <c r="K16" s="12">
        <v>9</v>
      </c>
      <c r="L16" s="12">
        <v>3</v>
      </c>
      <c r="M16" s="12">
        <v>9</v>
      </c>
      <c r="N16" s="12">
        <v>8</v>
      </c>
      <c r="O16" s="67">
        <v>9</v>
      </c>
      <c r="P16" s="12">
        <v>10</v>
      </c>
      <c r="Q16" s="12">
        <v>8</v>
      </c>
      <c r="R16" s="12">
        <v>10</v>
      </c>
      <c r="S16" s="12">
        <v>10</v>
      </c>
      <c r="T16" s="85">
        <f t="shared" si="1"/>
        <v>57</v>
      </c>
      <c r="U16" s="29">
        <v>42287</v>
      </c>
    </row>
    <row r="17" spans="1:21" x14ac:dyDescent="0.25">
      <c r="A17" s="13" t="s">
        <v>30</v>
      </c>
      <c r="B17" s="13" t="s">
        <v>31</v>
      </c>
      <c r="C17" s="15"/>
      <c r="D17" s="13" t="s">
        <v>10</v>
      </c>
      <c r="E17" s="16">
        <v>27128</v>
      </c>
      <c r="F17" s="36">
        <f t="shared" si="0"/>
        <v>41.503080082135526</v>
      </c>
      <c r="G17" s="11">
        <v>42491</v>
      </c>
      <c r="H17" s="14" t="s">
        <v>11</v>
      </c>
      <c r="I17" s="14" t="s">
        <v>12</v>
      </c>
      <c r="J17" s="14" t="s">
        <v>307</v>
      </c>
      <c r="K17" s="12">
        <v>10</v>
      </c>
      <c r="L17" s="12">
        <v>6</v>
      </c>
      <c r="M17" s="12">
        <v>10</v>
      </c>
      <c r="N17" s="12">
        <v>10</v>
      </c>
      <c r="O17" s="67">
        <v>10</v>
      </c>
      <c r="P17" s="12">
        <v>0</v>
      </c>
      <c r="Q17" s="12">
        <v>0</v>
      </c>
      <c r="R17" s="12">
        <v>0</v>
      </c>
      <c r="S17" s="12">
        <v>0</v>
      </c>
      <c r="T17" s="85">
        <f t="shared" si="1"/>
        <v>46</v>
      </c>
      <c r="U17" s="29">
        <v>42287</v>
      </c>
    </row>
    <row r="18" spans="1:21" x14ac:dyDescent="0.25">
      <c r="A18" s="13" t="s">
        <v>8</v>
      </c>
      <c r="B18" s="13" t="s">
        <v>9</v>
      </c>
      <c r="C18" s="15"/>
      <c r="D18" s="13" t="s">
        <v>10</v>
      </c>
      <c r="E18" s="11">
        <v>26150</v>
      </c>
      <c r="F18" s="36">
        <f t="shared" si="0"/>
        <v>44.180698151950722</v>
      </c>
      <c r="G18" s="11">
        <v>42491</v>
      </c>
      <c r="H18" s="14" t="s">
        <v>11</v>
      </c>
      <c r="I18" s="14" t="s">
        <v>12</v>
      </c>
      <c r="J18" s="14" t="s">
        <v>307</v>
      </c>
      <c r="K18" s="12">
        <v>0</v>
      </c>
      <c r="L18" s="12">
        <v>7</v>
      </c>
      <c r="M18" s="12">
        <v>0</v>
      </c>
      <c r="N18" s="12">
        <v>9</v>
      </c>
      <c r="O18" s="67">
        <v>8</v>
      </c>
      <c r="P18" s="12">
        <v>0</v>
      </c>
      <c r="Q18" s="12">
        <v>9</v>
      </c>
      <c r="R18" s="12">
        <v>0</v>
      </c>
      <c r="S18" s="12">
        <v>0</v>
      </c>
      <c r="T18" s="85">
        <f t="shared" si="1"/>
        <v>33</v>
      </c>
      <c r="U18" s="29">
        <v>42287</v>
      </c>
    </row>
    <row r="19" spans="1:21" x14ac:dyDescent="0.25">
      <c r="A19" s="13" t="s">
        <v>141</v>
      </c>
      <c r="B19" s="13" t="s">
        <v>143</v>
      </c>
      <c r="C19" s="15"/>
      <c r="D19" s="13" t="s">
        <v>10</v>
      </c>
      <c r="E19" s="16">
        <v>26067</v>
      </c>
      <c r="F19" s="36">
        <f t="shared" si="0"/>
        <v>44.407939767282684</v>
      </c>
      <c r="G19" s="11">
        <v>42491</v>
      </c>
      <c r="H19" s="14" t="s">
        <v>11</v>
      </c>
      <c r="I19" s="14" t="s">
        <v>12</v>
      </c>
      <c r="J19" s="14" t="s">
        <v>307</v>
      </c>
      <c r="K19" s="12">
        <v>0</v>
      </c>
      <c r="L19" s="12">
        <v>0</v>
      </c>
      <c r="M19" s="12">
        <v>8</v>
      </c>
      <c r="N19" s="12">
        <v>5</v>
      </c>
      <c r="O19" s="67">
        <v>7</v>
      </c>
      <c r="P19" s="12">
        <v>0</v>
      </c>
      <c r="Q19" s="12">
        <v>7</v>
      </c>
      <c r="R19" s="12">
        <v>0</v>
      </c>
      <c r="S19" s="12">
        <v>0</v>
      </c>
      <c r="T19" s="85">
        <f t="shared" si="1"/>
        <v>27</v>
      </c>
      <c r="U19" s="29">
        <v>42287</v>
      </c>
    </row>
    <row r="20" spans="1:21" x14ac:dyDescent="0.25">
      <c r="A20" s="13" t="s">
        <v>141</v>
      </c>
      <c r="B20" s="13" t="s">
        <v>81</v>
      </c>
      <c r="C20" s="15"/>
      <c r="D20" s="13" t="s">
        <v>10</v>
      </c>
      <c r="E20" s="11">
        <v>26950</v>
      </c>
      <c r="F20" s="36">
        <f t="shared" si="0"/>
        <v>41.990417522245039</v>
      </c>
      <c r="G20" s="11">
        <v>42491</v>
      </c>
      <c r="H20" s="14" t="s">
        <v>11</v>
      </c>
      <c r="I20" s="14" t="s">
        <v>12</v>
      </c>
      <c r="J20" s="14" t="s">
        <v>307</v>
      </c>
      <c r="K20" s="12">
        <v>0</v>
      </c>
      <c r="L20" s="12">
        <v>0</v>
      </c>
      <c r="M20" s="12">
        <v>0</v>
      </c>
      <c r="N20" s="12">
        <v>4</v>
      </c>
      <c r="O20" s="67">
        <v>0</v>
      </c>
      <c r="P20" s="12">
        <v>0</v>
      </c>
      <c r="Q20" s="12">
        <v>6</v>
      </c>
      <c r="R20" s="12">
        <v>9</v>
      </c>
      <c r="S20" s="12">
        <v>0</v>
      </c>
      <c r="T20" s="85">
        <f t="shared" si="1"/>
        <v>19</v>
      </c>
      <c r="U20" s="29">
        <v>42287</v>
      </c>
    </row>
    <row r="21" spans="1:21" x14ac:dyDescent="0.25">
      <c r="A21" s="13" t="s">
        <v>87</v>
      </c>
      <c r="B21" s="13" t="s">
        <v>88</v>
      </c>
      <c r="C21" s="15"/>
      <c r="D21" s="13" t="s">
        <v>10</v>
      </c>
      <c r="E21" s="16">
        <v>26894</v>
      </c>
      <c r="F21" s="36">
        <f t="shared" si="0"/>
        <v>42.143737166324435</v>
      </c>
      <c r="G21" s="11">
        <v>42125</v>
      </c>
      <c r="H21" s="14" t="s">
        <v>11</v>
      </c>
      <c r="I21" s="14" t="s">
        <v>12</v>
      </c>
      <c r="J21" s="14" t="s">
        <v>307</v>
      </c>
      <c r="K21" s="12">
        <v>0</v>
      </c>
      <c r="L21" s="12">
        <v>2</v>
      </c>
      <c r="M21" s="12">
        <v>0</v>
      </c>
      <c r="N21" s="12">
        <v>0</v>
      </c>
      <c r="O21" s="67">
        <v>6</v>
      </c>
      <c r="P21" s="12">
        <v>0</v>
      </c>
      <c r="Q21" s="12">
        <v>10</v>
      </c>
      <c r="R21" s="12">
        <v>0</v>
      </c>
      <c r="S21" s="12">
        <v>0</v>
      </c>
      <c r="T21" s="85">
        <f t="shared" si="1"/>
        <v>18</v>
      </c>
      <c r="U21" s="29">
        <v>42287</v>
      </c>
    </row>
    <row r="22" spans="1:21" x14ac:dyDescent="0.25">
      <c r="A22" s="13" t="s">
        <v>63</v>
      </c>
      <c r="B22" s="13" t="s">
        <v>9</v>
      </c>
      <c r="C22" s="15"/>
      <c r="D22" s="13" t="s">
        <v>10</v>
      </c>
      <c r="E22" s="16">
        <v>26825</v>
      </c>
      <c r="F22" s="36">
        <f t="shared" si="0"/>
        <v>42.332648870636554</v>
      </c>
      <c r="G22" s="14" t="s">
        <v>41</v>
      </c>
      <c r="H22" s="14" t="s">
        <v>11</v>
      </c>
      <c r="I22" s="14" t="s">
        <v>12</v>
      </c>
      <c r="J22" s="14" t="s">
        <v>307</v>
      </c>
      <c r="K22" s="12">
        <v>0</v>
      </c>
      <c r="L22" s="12">
        <v>0</v>
      </c>
      <c r="M22" s="12">
        <v>7</v>
      </c>
      <c r="N22" s="12">
        <v>6</v>
      </c>
      <c r="O22" s="67">
        <v>0</v>
      </c>
      <c r="P22" s="12">
        <v>0</v>
      </c>
      <c r="Q22" s="12">
        <v>0</v>
      </c>
      <c r="R22" s="12">
        <v>0</v>
      </c>
      <c r="S22" s="12">
        <v>0</v>
      </c>
      <c r="T22" s="85">
        <f t="shared" si="1"/>
        <v>13</v>
      </c>
      <c r="U22" s="29">
        <v>42287</v>
      </c>
    </row>
    <row r="23" spans="1:21" x14ac:dyDescent="0.25">
      <c r="A23" s="13" t="s">
        <v>294</v>
      </c>
      <c r="B23" s="13" t="s">
        <v>198</v>
      </c>
      <c r="C23" s="15"/>
      <c r="D23" s="70" t="s">
        <v>10</v>
      </c>
      <c r="E23" s="16">
        <v>26301</v>
      </c>
      <c r="F23" s="36">
        <f t="shared" si="0"/>
        <v>43.767282683093768</v>
      </c>
      <c r="G23" s="11"/>
      <c r="H23" s="12"/>
      <c r="I23" s="12"/>
      <c r="J23" s="12" t="s">
        <v>307</v>
      </c>
      <c r="K23" s="12">
        <v>0</v>
      </c>
      <c r="L23" s="12">
        <v>0</v>
      </c>
      <c r="M23" s="12">
        <v>6</v>
      </c>
      <c r="N23" s="12">
        <v>7</v>
      </c>
      <c r="O23" s="67">
        <v>0</v>
      </c>
      <c r="P23" s="12">
        <v>0</v>
      </c>
      <c r="Q23" s="12">
        <v>0</v>
      </c>
      <c r="R23" s="12">
        <v>0</v>
      </c>
      <c r="S23" s="12">
        <v>0</v>
      </c>
      <c r="T23" s="85">
        <f t="shared" si="1"/>
        <v>13</v>
      </c>
      <c r="U23" s="29">
        <v>42287</v>
      </c>
    </row>
    <row r="24" spans="1:21" x14ac:dyDescent="0.25">
      <c r="A24" s="13" t="s">
        <v>239</v>
      </c>
      <c r="B24" s="13" t="s">
        <v>240</v>
      </c>
      <c r="C24" s="15"/>
      <c r="D24" s="13" t="s">
        <v>10</v>
      </c>
      <c r="E24" s="16">
        <v>26974</v>
      </c>
      <c r="F24" s="36">
        <f t="shared" si="0"/>
        <v>41.924709103353869</v>
      </c>
      <c r="G24" s="11">
        <v>42491</v>
      </c>
      <c r="H24" s="14" t="s">
        <v>11</v>
      </c>
      <c r="I24" s="14" t="s">
        <v>12</v>
      </c>
      <c r="J24" s="14" t="s">
        <v>307</v>
      </c>
      <c r="K24" s="12">
        <v>8</v>
      </c>
      <c r="L24" s="12">
        <v>4</v>
      </c>
      <c r="M24" s="12">
        <v>0</v>
      </c>
      <c r="N24" s="12">
        <v>0</v>
      </c>
      <c r="O24" s="67">
        <v>0</v>
      </c>
      <c r="P24" s="12">
        <v>0</v>
      </c>
      <c r="Q24" s="12">
        <v>0</v>
      </c>
      <c r="R24" s="12">
        <v>0</v>
      </c>
      <c r="S24" s="12">
        <v>0</v>
      </c>
      <c r="T24" s="85">
        <f t="shared" si="1"/>
        <v>12</v>
      </c>
      <c r="U24" s="29">
        <v>42287</v>
      </c>
    </row>
    <row r="25" spans="1:21" x14ac:dyDescent="0.25">
      <c r="A25" s="13" t="s">
        <v>104</v>
      </c>
      <c r="B25" s="13" t="s">
        <v>61</v>
      </c>
      <c r="C25" s="15"/>
      <c r="D25" s="13" t="s">
        <v>10</v>
      </c>
      <c r="E25" s="16">
        <v>26217</v>
      </c>
      <c r="F25" s="36">
        <f t="shared" si="0"/>
        <v>43.997262149212865</v>
      </c>
      <c r="G25" s="11">
        <v>42491</v>
      </c>
      <c r="H25" s="14" t="s">
        <v>11</v>
      </c>
      <c r="I25" s="14" t="s">
        <v>12</v>
      </c>
      <c r="J25" s="14" t="s">
        <v>307</v>
      </c>
      <c r="K25" s="12">
        <v>0</v>
      </c>
      <c r="L25" s="12">
        <v>10</v>
      </c>
      <c r="M25" s="12">
        <v>0</v>
      </c>
      <c r="N25" s="12">
        <v>0</v>
      </c>
      <c r="O25" s="67">
        <v>0</v>
      </c>
      <c r="P25" s="12">
        <v>0</v>
      </c>
      <c r="Q25" s="12">
        <v>0</v>
      </c>
      <c r="R25" s="12">
        <v>0</v>
      </c>
      <c r="S25" s="12">
        <v>0</v>
      </c>
      <c r="T25" s="85">
        <f t="shared" si="1"/>
        <v>10</v>
      </c>
      <c r="U25" s="29">
        <v>42287</v>
      </c>
    </row>
    <row r="26" spans="1:21" x14ac:dyDescent="0.25">
      <c r="A26" s="13" t="s">
        <v>117</v>
      </c>
      <c r="B26" s="13" t="s">
        <v>118</v>
      </c>
      <c r="C26" s="13" t="s">
        <v>15</v>
      </c>
      <c r="D26" s="13" t="s">
        <v>10</v>
      </c>
      <c r="E26" s="16">
        <v>27341</v>
      </c>
      <c r="F26" s="36">
        <f t="shared" si="0"/>
        <v>40.919917864476389</v>
      </c>
      <c r="G26" s="11">
        <v>42125</v>
      </c>
      <c r="H26" s="14" t="s">
        <v>11</v>
      </c>
      <c r="I26" s="14" t="s">
        <v>12</v>
      </c>
      <c r="J26" s="14" t="s">
        <v>307</v>
      </c>
      <c r="K26" s="12">
        <v>0</v>
      </c>
      <c r="L26" s="12">
        <v>9</v>
      </c>
      <c r="M26" s="12">
        <v>0</v>
      </c>
      <c r="N26" s="12">
        <v>0</v>
      </c>
      <c r="O26" s="67">
        <v>0</v>
      </c>
      <c r="P26" s="12">
        <v>0</v>
      </c>
      <c r="Q26" s="12">
        <v>0</v>
      </c>
      <c r="R26" s="12">
        <v>0</v>
      </c>
      <c r="S26" s="12">
        <v>0</v>
      </c>
      <c r="T26" s="85">
        <f t="shared" si="1"/>
        <v>9</v>
      </c>
      <c r="U26" s="29">
        <v>42287</v>
      </c>
    </row>
    <row r="27" spans="1:21" x14ac:dyDescent="0.25">
      <c r="A27" s="13" t="s">
        <v>212</v>
      </c>
      <c r="B27" s="13" t="s">
        <v>61</v>
      </c>
      <c r="C27" s="15"/>
      <c r="D27" s="13"/>
      <c r="E27" s="16">
        <v>26794</v>
      </c>
      <c r="F27" s="36">
        <f t="shared" si="0"/>
        <v>42.417522245037645</v>
      </c>
      <c r="G27" s="11"/>
      <c r="H27" s="14"/>
      <c r="I27" s="14"/>
      <c r="J27" s="14" t="s">
        <v>307</v>
      </c>
      <c r="K27" s="12">
        <v>0</v>
      </c>
      <c r="L27" s="12">
        <v>8</v>
      </c>
      <c r="M27" s="12">
        <v>0</v>
      </c>
      <c r="N27" s="12">
        <v>0</v>
      </c>
      <c r="O27" s="67">
        <v>0</v>
      </c>
      <c r="P27" s="12">
        <v>0</v>
      </c>
      <c r="Q27" s="12">
        <v>0</v>
      </c>
      <c r="R27" s="12">
        <v>0</v>
      </c>
      <c r="S27" s="12">
        <v>0</v>
      </c>
      <c r="T27" s="85">
        <f t="shared" si="1"/>
        <v>8</v>
      </c>
      <c r="U27" s="29">
        <v>42287</v>
      </c>
    </row>
    <row r="28" spans="1:21" x14ac:dyDescent="0.25">
      <c r="A28" s="13" t="s">
        <v>48</v>
      </c>
      <c r="B28" s="13" t="s">
        <v>49</v>
      </c>
      <c r="C28" s="15"/>
      <c r="D28" s="19" t="s">
        <v>10</v>
      </c>
      <c r="E28" s="16">
        <v>26388</v>
      </c>
      <c r="F28" s="36">
        <f t="shared" si="0"/>
        <v>43.529089664613281</v>
      </c>
      <c r="G28" s="11">
        <v>42491</v>
      </c>
      <c r="H28" s="14" t="s">
        <v>11</v>
      </c>
      <c r="I28" s="14" t="s">
        <v>12</v>
      </c>
      <c r="J28" s="14" t="s">
        <v>307</v>
      </c>
      <c r="K28" s="12">
        <v>0</v>
      </c>
      <c r="L28" s="12">
        <v>5</v>
      </c>
      <c r="M28" s="12">
        <v>0</v>
      </c>
      <c r="N28" s="12">
        <v>0</v>
      </c>
      <c r="O28" s="67">
        <v>0</v>
      </c>
      <c r="P28" s="12">
        <v>0</v>
      </c>
      <c r="Q28" s="12">
        <v>0</v>
      </c>
      <c r="R28" s="12">
        <v>0</v>
      </c>
      <c r="S28" s="12">
        <v>0</v>
      </c>
      <c r="T28" s="85">
        <f t="shared" si="1"/>
        <v>5</v>
      </c>
      <c r="U28" s="29">
        <v>42287</v>
      </c>
    </row>
    <row r="29" spans="1:21" x14ac:dyDescent="0.25">
      <c r="A29" s="13" t="s">
        <v>197</v>
      </c>
      <c r="B29" s="13" t="s">
        <v>198</v>
      </c>
      <c r="C29" s="15"/>
      <c r="D29" s="13" t="s">
        <v>10</v>
      </c>
      <c r="E29" s="20">
        <v>27483</v>
      </c>
      <c r="F29" s="36">
        <f t="shared" si="0"/>
        <v>40.531143052703626</v>
      </c>
      <c r="G29" s="11">
        <v>42491</v>
      </c>
      <c r="H29" s="14" t="s">
        <v>11</v>
      </c>
      <c r="I29" s="14" t="s">
        <v>12</v>
      </c>
      <c r="J29" s="14" t="s">
        <v>307</v>
      </c>
      <c r="K29" s="12">
        <v>0</v>
      </c>
      <c r="L29" s="12">
        <v>1</v>
      </c>
      <c r="M29" s="12">
        <v>0</v>
      </c>
      <c r="N29" s="12">
        <v>0</v>
      </c>
      <c r="O29" s="67">
        <v>0</v>
      </c>
      <c r="P29" s="12">
        <v>0</v>
      </c>
      <c r="Q29" s="12">
        <v>0</v>
      </c>
      <c r="R29" s="12">
        <v>0</v>
      </c>
      <c r="S29" s="12">
        <v>0</v>
      </c>
      <c r="T29" s="85">
        <f t="shared" si="1"/>
        <v>1</v>
      </c>
      <c r="U29" s="29">
        <v>42287</v>
      </c>
    </row>
    <row r="30" spans="1:21" x14ac:dyDescent="0.25">
      <c r="A30" s="13" t="s">
        <v>24</v>
      </c>
      <c r="B30" s="13" t="s">
        <v>25</v>
      </c>
      <c r="C30" s="13" t="s">
        <v>26</v>
      </c>
      <c r="D30" s="13" t="s">
        <v>10</v>
      </c>
      <c r="E30" s="21">
        <v>26517</v>
      </c>
      <c r="F30" s="36">
        <f t="shared" si="0"/>
        <v>43.175906913073234</v>
      </c>
      <c r="G30" s="11">
        <v>42491</v>
      </c>
      <c r="H30" s="14" t="s">
        <v>11</v>
      </c>
      <c r="I30" s="14" t="s">
        <v>12</v>
      </c>
      <c r="J30" s="14" t="s">
        <v>307</v>
      </c>
      <c r="K30" s="12">
        <v>0</v>
      </c>
      <c r="L30" s="12">
        <v>0</v>
      </c>
      <c r="M30" s="12">
        <v>0</v>
      </c>
      <c r="N30" s="12">
        <v>0</v>
      </c>
      <c r="O30" s="67">
        <v>0</v>
      </c>
      <c r="P30" s="12">
        <v>0</v>
      </c>
      <c r="Q30" s="12">
        <v>0</v>
      </c>
      <c r="R30" s="12">
        <v>0</v>
      </c>
      <c r="S30" s="12">
        <v>0</v>
      </c>
      <c r="T30" s="85">
        <f t="shared" si="1"/>
        <v>0</v>
      </c>
      <c r="U30" s="29">
        <v>42287</v>
      </c>
    </row>
    <row r="31" spans="1:21" x14ac:dyDescent="0.25">
      <c r="A31" s="13" t="s">
        <v>50</v>
      </c>
      <c r="B31" s="13" t="s">
        <v>51</v>
      </c>
      <c r="C31" s="15"/>
      <c r="D31" s="18" t="s">
        <v>10</v>
      </c>
      <c r="E31" s="68">
        <v>27040</v>
      </c>
      <c r="F31" s="36">
        <f t="shared" si="0"/>
        <v>41.744010951403148</v>
      </c>
      <c r="G31" s="11">
        <v>42491</v>
      </c>
      <c r="H31" s="14" t="s">
        <v>11</v>
      </c>
      <c r="I31" s="14" t="s">
        <v>12</v>
      </c>
      <c r="J31" s="14" t="s">
        <v>307</v>
      </c>
      <c r="K31" s="12">
        <v>0</v>
      </c>
      <c r="L31" s="12">
        <v>0</v>
      </c>
      <c r="M31" s="12">
        <v>0</v>
      </c>
      <c r="N31" s="12">
        <v>0</v>
      </c>
      <c r="O31" s="67">
        <v>0</v>
      </c>
      <c r="P31" s="12">
        <v>0</v>
      </c>
      <c r="Q31" s="12">
        <v>0</v>
      </c>
      <c r="R31" s="12">
        <v>0</v>
      </c>
      <c r="S31" s="12">
        <v>0</v>
      </c>
      <c r="T31" s="85">
        <f t="shared" si="1"/>
        <v>0</v>
      </c>
      <c r="U31" s="29">
        <v>42287</v>
      </c>
    </row>
    <row r="32" spans="1:21" x14ac:dyDescent="0.25">
      <c r="A32" s="13" t="s">
        <v>70</v>
      </c>
      <c r="B32" s="13" t="s">
        <v>71</v>
      </c>
      <c r="C32" s="15"/>
      <c r="D32" s="13"/>
      <c r="E32" s="9">
        <v>26007</v>
      </c>
      <c r="F32" s="36">
        <f t="shared" si="0"/>
        <v>44.572210814510612</v>
      </c>
      <c r="G32" s="11"/>
      <c r="H32" s="14"/>
      <c r="I32" s="14"/>
      <c r="J32" s="14" t="s">
        <v>307</v>
      </c>
      <c r="K32" s="12">
        <v>0</v>
      </c>
      <c r="L32" s="12">
        <v>0</v>
      </c>
      <c r="M32" s="12">
        <v>0</v>
      </c>
      <c r="N32" s="12">
        <v>0</v>
      </c>
      <c r="O32" s="67">
        <v>0</v>
      </c>
      <c r="P32" s="12">
        <v>0</v>
      </c>
      <c r="Q32" s="12">
        <v>0</v>
      </c>
      <c r="R32" s="12">
        <v>0</v>
      </c>
      <c r="S32" s="12">
        <v>0</v>
      </c>
      <c r="T32" s="85">
        <f t="shared" si="1"/>
        <v>0</v>
      </c>
      <c r="U32" s="29">
        <v>42287</v>
      </c>
    </row>
    <row r="33" spans="1:21" x14ac:dyDescent="0.25">
      <c r="A33" s="13" t="s">
        <v>344</v>
      </c>
      <c r="B33" s="13" t="s">
        <v>175</v>
      </c>
      <c r="C33" s="13"/>
      <c r="D33" s="13"/>
      <c r="E33" s="20">
        <v>26859</v>
      </c>
      <c r="F33" s="36">
        <f t="shared" si="0"/>
        <v>42.239561943874058</v>
      </c>
      <c r="G33" s="11"/>
      <c r="H33" s="14"/>
      <c r="I33" s="14"/>
      <c r="J33" s="14" t="s">
        <v>307</v>
      </c>
      <c r="K33" s="12">
        <v>0</v>
      </c>
      <c r="L33" s="12">
        <v>0</v>
      </c>
      <c r="M33" s="12">
        <v>0</v>
      </c>
      <c r="N33" s="12">
        <v>0</v>
      </c>
      <c r="O33" s="67">
        <v>0</v>
      </c>
      <c r="P33" s="12">
        <v>0</v>
      </c>
      <c r="Q33" s="12">
        <v>0</v>
      </c>
      <c r="R33" s="12">
        <v>0</v>
      </c>
      <c r="S33" s="12">
        <v>0</v>
      </c>
      <c r="T33" s="85">
        <f t="shared" si="1"/>
        <v>0</v>
      </c>
      <c r="U33" s="29">
        <v>42287</v>
      </c>
    </row>
    <row r="34" spans="1:21" x14ac:dyDescent="0.25">
      <c r="A34" s="13" t="s">
        <v>98</v>
      </c>
      <c r="B34" s="13" t="s">
        <v>158</v>
      </c>
      <c r="C34" s="15"/>
      <c r="D34" s="13" t="s">
        <v>10</v>
      </c>
      <c r="E34" s="16">
        <v>26891</v>
      </c>
      <c r="F34" s="36">
        <f t="shared" ref="F34:F65" si="2">(U34-E34)/365.25</f>
        <v>42.151950718685832</v>
      </c>
      <c r="G34" s="11">
        <v>42125</v>
      </c>
      <c r="H34" s="14" t="s">
        <v>11</v>
      </c>
      <c r="I34" s="14" t="s">
        <v>12</v>
      </c>
      <c r="J34" s="14" t="s">
        <v>307</v>
      </c>
      <c r="K34" s="12">
        <v>0</v>
      </c>
      <c r="L34" s="12">
        <v>0</v>
      </c>
      <c r="M34" s="12">
        <v>0</v>
      </c>
      <c r="N34" s="12">
        <v>0</v>
      </c>
      <c r="O34" s="67">
        <v>0</v>
      </c>
      <c r="P34" s="12">
        <v>0</v>
      </c>
      <c r="Q34" s="12">
        <v>0</v>
      </c>
      <c r="R34" s="12">
        <v>0</v>
      </c>
      <c r="S34" s="12">
        <v>0</v>
      </c>
      <c r="T34" s="85">
        <f t="shared" ref="T34:T65" si="3">LARGE((K34:S34),1)+LARGE((K34:S34),2)+LARGE((K34:S34),3)+LARGE((K34:S34),4)+LARGE((K34:S34),5)+LARGE((K34:S34),6)</f>
        <v>0</v>
      </c>
      <c r="U34" s="29">
        <v>42287</v>
      </c>
    </row>
    <row r="35" spans="1:21" x14ac:dyDescent="0.25">
      <c r="A35" s="13" t="s">
        <v>349</v>
      </c>
      <c r="B35" s="13" t="s">
        <v>192</v>
      </c>
      <c r="C35" s="15"/>
      <c r="D35" s="13"/>
      <c r="E35" s="16">
        <v>25990</v>
      </c>
      <c r="F35" s="36">
        <f t="shared" si="2"/>
        <v>44.618754277891853</v>
      </c>
      <c r="G35" s="11"/>
      <c r="H35" s="14"/>
      <c r="I35" s="14"/>
      <c r="J35" s="14" t="s">
        <v>307</v>
      </c>
      <c r="K35" s="12">
        <v>0</v>
      </c>
      <c r="L35" s="12">
        <v>0</v>
      </c>
      <c r="M35" s="12">
        <v>0</v>
      </c>
      <c r="N35" s="12">
        <v>0</v>
      </c>
      <c r="O35" s="67">
        <v>0</v>
      </c>
      <c r="P35" s="12">
        <v>0</v>
      </c>
      <c r="Q35" s="12">
        <v>0</v>
      </c>
      <c r="R35" s="12">
        <v>0</v>
      </c>
      <c r="S35" s="12">
        <v>0</v>
      </c>
      <c r="T35" s="85">
        <f t="shared" si="3"/>
        <v>0</v>
      </c>
      <c r="U35" s="29">
        <v>42287</v>
      </c>
    </row>
    <row r="36" spans="1:21" x14ac:dyDescent="0.25">
      <c r="A36" s="13" t="s">
        <v>205</v>
      </c>
      <c r="B36" s="13" t="s">
        <v>206</v>
      </c>
      <c r="C36" s="15"/>
      <c r="D36" s="13"/>
      <c r="E36" s="16">
        <v>26158</v>
      </c>
      <c r="F36" s="36">
        <f t="shared" si="2"/>
        <v>44.158795345653665</v>
      </c>
      <c r="G36" s="11"/>
      <c r="H36" s="14"/>
      <c r="I36" s="14"/>
      <c r="J36" s="14" t="s">
        <v>307</v>
      </c>
      <c r="K36" s="12">
        <v>0</v>
      </c>
      <c r="L36" s="12">
        <v>0</v>
      </c>
      <c r="M36" s="12">
        <v>0</v>
      </c>
      <c r="N36" s="12">
        <v>0</v>
      </c>
      <c r="O36" s="67">
        <v>0</v>
      </c>
      <c r="P36" s="12">
        <v>0</v>
      </c>
      <c r="Q36" s="12">
        <v>0</v>
      </c>
      <c r="R36" s="12">
        <v>0</v>
      </c>
      <c r="S36" s="12">
        <v>0</v>
      </c>
      <c r="T36" s="85">
        <f t="shared" si="3"/>
        <v>0</v>
      </c>
      <c r="U36" s="29">
        <v>42287</v>
      </c>
    </row>
    <row r="37" spans="1:21" x14ac:dyDescent="0.25">
      <c r="A37" s="13" t="s">
        <v>235</v>
      </c>
      <c r="B37" s="13" t="s">
        <v>61</v>
      </c>
      <c r="C37" s="15"/>
      <c r="D37" s="13" t="s">
        <v>10</v>
      </c>
      <c r="E37" s="16">
        <v>27518</v>
      </c>
      <c r="F37" s="36">
        <f t="shared" si="2"/>
        <v>40.435318275154003</v>
      </c>
      <c r="G37" s="11">
        <v>42125</v>
      </c>
      <c r="H37" s="14" t="s">
        <v>11</v>
      </c>
      <c r="I37" s="14" t="s">
        <v>12</v>
      </c>
      <c r="J37" s="14" t="s">
        <v>307</v>
      </c>
      <c r="K37" s="12">
        <v>0</v>
      </c>
      <c r="L37" s="12">
        <v>0</v>
      </c>
      <c r="M37" s="12">
        <v>0</v>
      </c>
      <c r="N37" s="12">
        <v>0</v>
      </c>
      <c r="O37" s="67">
        <v>0</v>
      </c>
      <c r="P37" s="12">
        <v>0</v>
      </c>
      <c r="Q37" s="12">
        <v>0</v>
      </c>
      <c r="R37" s="12">
        <v>0</v>
      </c>
      <c r="S37" s="12">
        <v>0</v>
      </c>
      <c r="T37" s="85">
        <f t="shared" si="3"/>
        <v>0</v>
      </c>
      <c r="U37" s="29">
        <v>42287</v>
      </c>
    </row>
    <row r="38" spans="1:21" x14ac:dyDescent="0.25">
      <c r="A38" s="13" t="s">
        <v>268</v>
      </c>
      <c r="B38" s="13" t="s">
        <v>269</v>
      </c>
      <c r="C38" s="15"/>
      <c r="D38" s="13" t="s">
        <v>10</v>
      </c>
      <c r="E38" s="20">
        <v>26868</v>
      </c>
      <c r="F38" s="36">
        <f t="shared" si="2"/>
        <v>42.214921286789867</v>
      </c>
      <c r="G38" s="11">
        <v>42125</v>
      </c>
      <c r="H38" s="14" t="s">
        <v>11</v>
      </c>
      <c r="I38" s="14" t="s">
        <v>12</v>
      </c>
      <c r="J38" s="14" t="s">
        <v>307</v>
      </c>
      <c r="K38" s="12">
        <v>0</v>
      </c>
      <c r="L38" s="12">
        <v>0</v>
      </c>
      <c r="M38" s="12">
        <v>0</v>
      </c>
      <c r="N38" s="12">
        <v>0</v>
      </c>
      <c r="O38" s="67">
        <v>0</v>
      </c>
      <c r="P38" s="12">
        <v>0</v>
      </c>
      <c r="Q38" s="12">
        <v>0</v>
      </c>
      <c r="R38" s="12">
        <v>0</v>
      </c>
      <c r="S38" s="12">
        <v>0</v>
      </c>
      <c r="T38" s="85">
        <f t="shared" si="3"/>
        <v>0</v>
      </c>
      <c r="U38" s="29">
        <v>42287</v>
      </c>
    </row>
    <row r="39" spans="1:21" x14ac:dyDescent="0.25">
      <c r="A39" s="13" t="s">
        <v>20</v>
      </c>
      <c r="B39" s="13" t="s">
        <v>21</v>
      </c>
      <c r="C39" s="15"/>
      <c r="D39" s="13" t="s">
        <v>10</v>
      </c>
      <c r="E39" s="16">
        <v>24590</v>
      </c>
      <c r="F39" s="36">
        <f t="shared" si="2"/>
        <v>48.451745379876797</v>
      </c>
      <c r="G39" s="11">
        <v>42491</v>
      </c>
      <c r="H39" s="14" t="s">
        <v>11</v>
      </c>
      <c r="I39" s="14" t="s">
        <v>12</v>
      </c>
      <c r="J39" s="14" t="s">
        <v>312</v>
      </c>
      <c r="K39" s="12">
        <v>8</v>
      </c>
      <c r="L39" s="12">
        <v>4</v>
      </c>
      <c r="M39" s="12">
        <v>0</v>
      </c>
      <c r="N39" s="12">
        <v>0</v>
      </c>
      <c r="O39" s="67">
        <v>8</v>
      </c>
      <c r="P39" s="12">
        <v>0</v>
      </c>
      <c r="Q39" s="12">
        <v>7</v>
      </c>
      <c r="R39" s="12">
        <v>10</v>
      </c>
      <c r="S39" s="12">
        <v>10</v>
      </c>
      <c r="T39" s="85">
        <f t="shared" si="3"/>
        <v>47</v>
      </c>
      <c r="U39" s="29">
        <v>42287</v>
      </c>
    </row>
    <row r="40" spans="1:21" x14ac:dyDescent="0.25">
      <c r="A40" s="13" t="s">
        <v>208</v>
      </c>
      <c r="B40" s="13" t="s">
        <v>33</v>
      </c>
      <c r="C40" s="13" t="s">
        <v>209</v>
      </c>
      <c r="D40" s="13" t="s">
        <v>10</v>
      </c>
      <c r="E40" s="16">
        <v>25581</v>
      </c>
      <c r="F40" s="36">
        <f t="shared" si="2"/>
        <v>45.738535249828885</v>
      </c>
      <c r="G40" s="11">
        <v>42491</v>
      </c>
      <c r="H40" s="14" t="s">
        <v>11</v>
      </c>
      <c r="I40" s="14" t="s">
        <v>12</v>
      </c>
      <c r="J40" s="14" t="s">
        <v>312</v>
      </c>
      <c r="K40" s="12">
        <v>7</v>
      </c>
      <c r="L40" s="12">
        <v>2</v>
      </c>
      <c r="M40" s="12">
        <v>6</v>
      </c>
      <c r="N40" s="12">
        <v>4</v>
      </c>
      <c r="O40" s="67">
        <v>6</v>
      </c>
      <c r="P40" s="12">
        <v>9</v>
      </c>
      <c r="Q40" s="12">
        <v>6</v>
      </c>
      <c r="R40" s="12">
        <v>8</v>
      </c>
      <c r="S40" s="12">
        <v>0</v>
      </c>
      <c r="T40" s="85">
        <f t="shared" si="3"/>
        <v>42</v>
      </c>
      <c r="U40" s="29">
        <v>42287</v>
      </c>
    </row>
    <row r="41" spans="1:21" x14ac:dyDescent="0.25">
      <c r="A41" s="13" t="s">
        <v>292</v>
      </c>
      <c r="B41" s="13" t="s">
        <v>198</v>
      </c>
      <c r="C41" s="15"/>
      <c r="D41" s="13" t="s">
        <v>10</v>
      </c>
      <c r="E41" s="16">
        <v>25491</v>
      </c>
      <c r="F41" s="36">
        <f t="shared" si="2"/>
        <v>45.984941820670777</v>
      </c>
      <c r="G41" s="11">
        <v>42491</v>
      </c>
      <c r="H41" s="14" t="s">
        <v>11</v>
      </c>
      <c r="I41" s="14" t="s">
        <v>12</v>
      </c>
      <c r="J41" s="14" t="s">
        <v>312</v>
      </c>
      <c r="K41" s="12">
        <v>9</v>
      </c>
      <c r="L41" s="12">
        <v>5</v>
      </c>
      <c r="M41" s="12">
        <v>8</v>
      </c>
      <c r="N41" s="12">
        <v>6</v>
      </c>
      <c r="O41" s="67">
        <v>9</v>
      </c>
      <c r="P41" s="12">
        <v>0</v>
      </c>
      <c r="Q41" s="12">
        <v>0</v>
      </c>
      <c r="R41" s="12">
        <v>0</v>
      </c>
      <c r="S41" s="12">
        <v>0</v>
      </c>
      <c r="T41" s="85">
        <f t="shared" si="3"/>
        <v>37</v>
      </c>
      <c r="U41" s="29">
        <v>42287</v>
      </c>
    </row>
    <row r="42" spans="1:21" x14ac:dyDescent="0.25">
      <c r="A42" s="13" t="s">
        <v>92</v>
      </c>
      <c r="B42" s="13" t="s">
        <v>9</v>
      </c>
      <c r="C42" s="15"/>
      <c r="D42" s="13" t="s">
        <v>10</v>
      </c>
      <c r="E42" s="16">
        <v>25079</v>
      </c>
      <c r="F42" s="36">
        <f t="shared" si="2"/>
        <v>47.112936344969199</v>
      </c>
      <c r="G42" s="11">
        <v>42491</v>
      </c>
      <c r="H42" s="14" t="s">
        <v>11</v>
      </c>
      <c r="I42" s="14" t="s">
        <v>12</v>
      </c>
      <c r="J42" s="14" t="s">
        <v>312</v>
      </c>
      <c r="K42" s="12">
        <v>6</v>
      </c>
      <c r="L42" s="12">
        <v>2</v>
      </c>
      <c r="M42" s="12">
        <v>7</v>
      </c>
      <c r="N42" s="12">
        <v>0</v>
      </c>
      <c r="O42" s="67">
        <v>7</v>
      </c>
      <c r="P42" s="12">
        <v>0</v>
      </c>
      <c r="Q42" s="12">
        <v>0</v>
      </c>
      <c r="R42" s="12">
        <v>9</v>
      </c>
      <c r="S42" s="12">
        <v>0</v>
      </c>
      <c r="T42" s="85">
        <f t="shared" si="3"/>
        <v>31</v>
      </c>
      <c r="U42" s="29">
        <v>42287</v>
      </c>
    </row>
    <row r="43" spans="1:21" x14ac:dyDescent="0.25">
      <c r="A43" s="13" t="s">
        <v>295</v>
      </c>
      <c r="B43" s="13" t="s">
        <v>296</v>
      </c>
      <c r="C43" s="15"/>
      <c r="D43" s="13" t="s">
        <v>10</v>
      </c>
      <c r="E43" s="16">
        <v>25230</v>
      </c>
      <c r="F43" s="36">
        <f t="shared" si="2"/>
        <v>46.699520876112253</v>
      </c>
      <c r="G43" s="11">
        <v>42491</v>
      </c>
      <c r="H43" s="14" t="s">
        <v>11</v>
      </c>
      <c r="I43" s="14" t="s">
        <v>12</v>
      </c>
      <c r="J43" s="14" t="s">
        <v>312</v>
      </c>
      <c r="K43" s="12">
        <v>0</v>
      </c>
      <c r="L43" s="12">
        <v>10</v>
      </c>
      <c r="M43" s="12">
        <v>10</v>
      </c>
      <c r="N43" s="12">
        <v>0</v>
      </c>
      <c r="O43" s="67">
        <v>0</v>
      </c>
      <c r="P43" s="12">
        <v>0</v>
      </c>
      <c r="Q43" s="12">
        <v>10</v>
      </c>
      <c r="R43" s="12">
        <v>0</v>
      </c>
      <c r="S43" s="12">
        <v>0</v>
      </c>
      <c r="T43" s="85">
        <f t="shared" si="3"/>
        <v>30</v>
      </c>
      <c r="U43" s="29">
        <v>42287</v>
      </c>
    </row>
    <row r="44" spans="1:21" x14ac:dyDescent="0.25">
      <c r="A44" s="13" t="s">
        <v>291</v>
      </c>
      <c r="B44" s="13" t="s">
        <v>101</v>
      </c>
      <c r="C44" s="15"/>
      <c r="D44" s="13" t="s">
        <v>10</v>
      </c>
      <c r="E44" s="16">
        <v>24228</v>
      </c>
      <c r="F44" s="36">
        <f t="shared" si="2"/>
        <v>49.442847364818618</v>
      </c>
      <c r="G44" s="14" t="s">
        <v>18</v>
      </c>
      <c r="H44" s="14" t="s">
        <v>11</v>
      </c>
      <c r="I44" s="14" t="s">
        <v>12</v>
      </c>
      <c r="J44" s="14" t="s">
        <v>312</v>
      </c>
      <c r="K44" s="12">
        <v>10</v>
      </c>
      <c r="L44" s="12">
        <v>0</v>
      </c>
      <c r="M44" s="12">
        <v>0</v>
      </c>
      <c r="N44" s="12">
        <v>0</v>
      </c>
      <c r="O44" s="67">
        <v>10</v>
      </c>
      <c r="P44" s="12">
        <v>0</v>
      </c>
      <c r="Q44" s="12">
        <v>9</v>
      </c>
      <c r="R44" s="12">
        <v>0</v>
      </c>
      <c r="S44" s="12">
        <v>0</v>
      </c>
      <c r="T44" s="85">
        <f t="shared" si="3"/>
        <v>29</v>
      </c>
      <c r="U44" s="29">
        <v>42287</v>
      </c>
    </row>
    <row r="45" spans="1:21" x14ac:dyDescent="0.25">
      <c r="A45" s="13" t="s">
        <v>288</v>
      </c>
      <c r="B45" s="13" t="s">
        <v>40</v>
      </c>
      <c r="C45" s="15"/>
      <c r="D45" s="13" t="s">
        <v>10</v>
      </c>
      <c r="E45" s="16">
        <v>25827</v>
      </c>
      <c r="F45" s="36">
        <f t="shared" si="2"/>
        <v>45.065023956194388</v>
      </c>
      <c r="G45" s="11">
        <v>42125</v>
      </c>
      <c r="H45" s="14" t="s">
        <v>11</v>
      </c>
      <c r="I45" s="14" t="s">
        <v>12</v>
      </c>
      <c r="J45" s="14" t="s">
        <v>312</v>
      </c>
      <c r="K45" s="12">
        <v>0</v>
      </c>
      <c r="L45" s="12">
        <v>6</v>
      </c>
      <c r="M45" s="12">
        <v>9</v>
      </c>
      <c r="N45" s="12">
        <v>7</v>
      </c>
      <c r="O45" s="67">
        <v>0</v>
      </c>
      <c r="P45" s="12">
        <v>0</v>
      </c>
      <c r="Q45" s="12">
        <v>0</v>
      </c>
      <c r="R45" s="12">
        <v>0</v>
      </c>
      <c r="S45" s="12">
        <v>0</v>
      </c>
      <c r="T45" s="85">
        <f t="shared" si="3"/>
        <v>22</v>
      </c>
      <c r="U45" s="29">
        <v>42287</v>
      </c>
    </row>
    <row r="46" spans="1:21" x14ac:dyDescent="0.25">
      <c r="A46" s="13" t="s">
        <v>121</v>
      </c>
      <c r="B46" s="13" t="s">
        <v>83</v>
      </c>
      <c r="C46" s="15"/>
      <c r="D46" s="13" t="s">
        <v>10</v>
      </c>
      <c r="E46" s="16">
        <v>25518</v>
      </c>
      <c r="F46" s="36">
        <f t="shared" si="2"/>
        <v>45.91101984941821</v>
      </c>
      <c r="G46" s="11">
        <v>42491</v>
      </c>
      <c r="H46" s="14" t="s">
        <v>11</v>
      </c>
      <c r="I46" s="14" t="s">
        <v>12</v>
      </c>
      <c r="J46" s="14" t="s">
        <v>312</v>
      </c>
      <c r="K46" s="12">
        <v>0</v>
      </c>
      <c r="L46" s="12">
        <v>9</v>
      </c>
      <c r="M46" s="12">
        <v>0</v>
      </c>
      <c r="N46" s="12">
        <v>10</v>
      </c>
      <c r="O46" s="67">
        <v>0</v>
      </c>
      <c r="P46" s="12">
        <v>0</v>
      </c>
      <c r="Q46" s="12">
        <v>0</v>
      </c>
      <c r="R46" s="12">
        <v>0</v>
      </c>
      <c r="S46" s="12">
        <v>0</v>
      </c>
      <c r="T46" s="85">
        <f t="shared" si="3"/>
        <v>19</v>
      </c>
      <c r="U46" s="29">
        <v>42287</v>
      </c>
    </row>
    <row r="47" spans="1:21" x14ac:dyDescent="0.25">
      <c r="A47" s="13" t="s">
        <v>177</v>
      </c>
      <c r="B47" s="13" t="s">
        <v>65</v>
      </c>
      <c r="C47" s="15"/>
      <c r="D47" s="13" t="s">
        <v>10</v>
      </c>
      <c r="E47" s="16">
        <v>25770</v>
      </c>
      <c r="F47" s="36">
        <f t="shared" si="2"/>
        <v>45.221081451060918</v>
      </c>
      <c r="G47" s="11">
        <v>42125</v>
      </c>
      <c r="H47" s="14" t="s">
        <v>11</v>
      </c>
      <c r="I47" s="14" t="s">
        <v>12</v>
      </c>
      <c r="J47" s="14" t="s">
        <v>312</v>
      </c>
      <c r="K47" s="69">
        <v>0</v>
      </c>
      <c r="L47" s="12">
        <v>8</v>
      </c>
      <c r="M47" s="12">
        <v>0</v>
      </c>
      <c r="N47" s="12">
        <v>0</v>
      </c>
      <c r="O47" s="67">
        <v>0</v>
      </c>
      <c r="P47" s="12">
        <v>10</v>
      </c>
      <c r="Q47" s="12">
        <v>0</v>
      </c>
      <c r="R47" s="12">
        <v>0</v>
      </c>
      <c r="S47" s="12">
        <v>0</v>
      </c>
      <c r="T47" s="85">
        <f t="shared" si="3"/>
        <v>18</v>
      </c>
      <c r="U47" s="29">
        <v>42287</v>
      </c>
    </row>
    <row r="48" spans="1:21" x14ac:dyDescent="0.25">
      <c r="A48" s="13" t="s">
        <v>193</v>
      </c>
      <c r="B48" s="13" t="s">
        <v>194</v>
      </c>
      <c r="C48" s="15"/>
      <c r="D48" s="13" t="s">
        <v>10</v>
      </c>
      <c r="E48" s="16">
        <v>25427</v>
      </c>
      <c r="F48" s="36">
        <f t="shared" si="2"/>
        <v>46.160164271047229</v>
      </c>
      <c r="G48" s="11">
        <v>42125</v>
      </c>
      <c r="H48" s="14" t="s">
        <v>11</v>
      </c>
      <c r="I48" s="14" t="s">
        <v>12</v>
      </c>
      <c r="J48" s="14" t="s">
        <v>312</v>
      </c>
      <c r="K48" s="12">
        <v>0</v>
      </c>
      <c r="L48" s="12">
        <v>7</v>
      </c>
      <c r="M48" s="12">
        <v>0</v>
      </c>
      <c r="N48" s="12">
        <v>0</v>
      </c>
      <c r="O48" s="67">
        <v>0</v>
      </c>
      <c r="P48" s="12">
        <v>0</v>
      </c>
      <c r="Q48" s="12">
        <v>8</v>
      </c>
      <c r="R48" s="12">
        <v>0</v>
      </c>
      <c r="S48" s="12">
        <v>0</v>
      </c>
      <c r="T48" s="85">
        <f t="shared" si="3"/>
        <v>15</v>
      </c>
      <c r="U48" s="29">
        <v>42287</v>
      </c>
    </row>
    <row r="49" spans="1:21" x14ac:dyDescent="0.25">
      <c r="A49" s="13" t="s">
        <v>183</v>
      </c>
      <c r="B49" s="13" t="s">
        <v>184</v>
      </c>
      <c r="C49" s="15"/>
      <c r="D49" s="13" t="s">
        <v>10</v>
      </c>
      <c r="E49" s="16">
        <v>24807</v>
      </c>
      <c r="F49" s="36">
        <f t="shared" si="2"/>
        <v>47.857631759069129</v>
      </c>
      <c r="G49" s="11">
        <v>42491</v>
      </c>
      <c r="H49" s="14" t="s">
        <v>11</v>
      </c>
      <c r="I49" s="14" t="s">
        <v>12</v>
      </c>
      <c r="J49" s="14" t="s">
        <v>312</v>
      </c>
      <c r="K49" s="12">
        <v>0</v>
      </c>
      <c r="L49" s="12">
        <v>0</v>
      </c>
      <c r="M49" s="12">
        <v>0</v>
      </c>
      <c r="N49" s="12">
        <v>9</v>
      </c>
      <c r="O49" s="67">
        <v>0</v>
      </c>
      <c r="P49" s="12">
        <v>0</v>
      </c>
      <c r="Q49" s="12">
        <v>0</v>
      </c>
      <c r="R49" s="12">
        <v>0</v>
      </c>
      <c r="S49" s="12">
        <v>0</v>
      </c>
      <c r="T49" s="85">
        <f t="shared" si="3"/>
        <v>9</v>
      </c>
      <c r="U49" s="29">
        <v>42287</v>
      </c>
    </row>
    <row r="50" spans="1:21" x14ac:dyDescent="0.25">
      <c r="A50" s="13" t="s">
        <v>203</v>
      </c>
      <c r="B50" s="13" t="s">
        <v>167</v>
      </c>
      <c r="C50" s="15"/>
      <c r="D50" s="16">
        <v>25117</v>
      </c>
      <c r="E50" s="16">
        <v>25117</v>
      </c>
      <c r="F50" s="36">
        <f t="shared" si="2"/>
        <v>47.008898015058179</v>
      </c>
      <c r="G50" s="14" t="s">
        <v>11</v>
      </c>
      <c r="H50" s="14" t="s">
        <v>12</v>
      </c>
      <c r="I50" s="14" t="s">
        <v>312</v>
      </c>
      <c r="J50" s="14" t="s">
        <v>312</v>
      </c>
      <c r="K50" s="12">
        <v>0</v>
      </c>
      <c r="L50" s="12">
        <v>3</v>
      </c>
      <c r="M50" s="12">
        <v>0</v>
      </c>
      <c r="N50" s="12">
        <v>5</v>
      </c>
      <c r="O50" s="67">
        <v>0</v>
      </c>
      <c r="P50" s="12">
        <v>0</v>
      </c>
      <c r="Q50" s="12">
        <v>0</v>
      </c>
      <c r="R50" s="12">
        <v>0</v>
      </c>
      <c r="S50" s="12">
        <v>0</v>
      </c>
      <c r="T50" s="85">
        <f t="shared" si="3"/>
        <v>8</v>
      </c>
      <c r="U50" s="29">
        <v>42287</v>
      </c>
    </row>
    <row r="51" spans="1:21" x14ac:dyDescent="0.25">
      <c r="A51" s="13" t="s">
        <v>289</v>
      </c>
      <c r="B51" s="13" t="s">
        <v>290</v>
      </c>
      <c r="C51" s="15"/>
      <c r="D51" s="13" t="s">
        <v>10</v>
      </c>
      <c r="E51" s="16">
        <v>24274</v>
      </c>
      <c r="F51" s="36">
        <f t="shared" si="2"/>
        <v>49.316906228610542</v>
      </c>
      <c r="G51" s="11">
        <v>42125</v>
      </c>
      <c r="H51" s="14" t="s">
        <v>11</v>
      </c>
      <c r="I51" s="14" t="s">
        <v>12</v>
      </c>
      <c r="J51" s="14" t="s">
        <v>312</v>
      </c>
      <c r="K51" s="12">
        <v>0</v>
      </c>
      <c r="L51" s="12">
        <v>0</v>
      </c>
      <c r="M51" s="12">
        <v>0</v>
      </c>
      <c r="N51" s="12">
        <v>8</v>
      </c>
      <c r="O51" s="67">
        <v>0</v>
      </c>
      <c r="P51" s="12">
        <v>0</v>
      </c>
      <c r="Q51" s="12">
        <v>0</v>
      </c>
      <c r="R51" s="12">
        <v>0</v>
      </c>
      <c r="S51" s="12">
        <v>0</v>
      </c>
      <c r="T51" s="85">
        <f t="shared" si="3"/>
        <v>8</v>
      </c>
      <c r="U51" s="29">
        <v>42287</v>
      </c>
    </row>
    <row r="52" spans="1:21" x14ac:dyDescent="0.25">
      <c r="A52" s="13" t="s">
        <v>52</v>
      </c>
      <c r="B52" s="13" t="s">
        <v>53</v>
      </c>
      <c r="C52" s="15"/>
      <c r="D52" s="13" t="s">
        <v>10</v>
      </c>
      <c r="E52" s="16">
        <v>24214</v>
      </c>
      <c r="F52" s="36">
        <f t="shared" si="2"/>
        <v>49.481177275838469</v>
      </c>
      <c r="G52" s="11">
        <v>42491</v>
      </c>
      <c r="H52" s="14" t="s">
        <v>11</v>
      </c>
      <c r="I52" s="14" t="s">
        <v>12</v>
      </c>
      <c r="J52" s="14" t="s">
        <v>312</v>
      </c>
      <c r="K52" s="12">
        <v>0</v>
      </c>
      <c r="L52" s="12">
        <v>0</v>
      </c>
      <c r="M52" s="12">
        <v>0</v>
      </c>
      <c r="N52" s="12">
        <v>0</v>
      </c>
      <c r="O52" s="67">
        <v>0</v>
      </c>
      <c r="P52" s="12">
        <v>0</v>
      </c>
      <c r="Q52" s="12">
        <v>0</v>
      </c>
      <c r="R52" s="12">
        <v>0</v>
      </c>
      <c r="S52" s="12">
        <v>0</v>
      </c>
      <c r="T52" s="85">
        <f t="shared" si="3"/>
        <v>0</v>
      </c>
      <c r="U52" s="29">
        <v>42287</v>
      </c>
    </row>
    <row r="53" spans="1:21" x14ac:dyDescent="0.25">
      <c r="A53" s="13" t="s">
        <v>104</v>
      </c>
      <c r="B53" s="13" t="s">
        <v>105</v>
      </c>
      <c r="C53" s="15"/>
      <c r="D53" s="13" t="s">
        <v>10</v>
      </c>
      <c r="E53" s="16">
        <v>24256</v>
      </c>
      <c r="F53" s="36">
        <f t="shared" si="2"/>
        <v>49.366187542778917</v>
      </c>
      <c r="G53" s="11">
        <v>42491</v>
      </c>
      <c r="H53" s="14" t="s">
        <v>11</v>
      </c>
      <c r="I53" s="14" t="s">
        <v>12</v>
      </c>
      <c r="J53" s="14" t="s">
        <v>312</v>
      </c>
      <c r="K53" s="12">
        <v>0</v>
      </c>
      <c r="L53" s="12">
        <v>0</v>
      </c>
      <c r="M53" s="12">
        <v>0</v>
      </c>
      <c r="N53" s="12">
        <v>0</v>
      </c>
      <c r="O53" s="67">
        <v>0</v>
      </c>
      <c r="P53" s="12">
        <v>0</v>
      </c>
      <c r="Q53" s="12">
        <v>0</v>
      </c>
      <c r="R53" s="12">
        <v>0</v>
      </c>
      <c r="S53" s="12">
        <v>0</v>
      </c>
      <c r="T53" s="85">
        <f t="shared" si="3"/>
        <v>0</v>
      </c>
      <c r="U53" s="29">
        <v>42287</v>
      </c>
    </row>
    <row r="54" spans="1:21" x14ac:dyDescent="0.25">
      <c r="A54" s="13" t="s">
        <v>168</v>
      </c>
      <c r="B54" s="13" t="s">
        <v>169</v>
      </c>
      <c r="C54" s="15"/>
      <c r="D54" s="13" t="s">
        <v>10</v>
      </c>
      <c r="E54" s="16">
        <v>24617</v>
      </c>
      <c r="F54" s="36">
        <f t="shared" si="2"/>
        <v>48.377823408624231</v>
      </c>
      <c r="G54" s="11">
        <v>42491</v>
      </c>
      <c r="H54" s="14" t="s">
        <v>11</v>
      </c>
      <c r="I54" s="14" t="s">
        <v>12</v>
      </c>
      <c r="J54" s="14" t="s">
        <v>312</v>
      </c>
      <c r="K54" s="12">
        <v>0</v>
      </c>
      <c r="L54" s="12">
        <v>0</v>
      </c>
      <c r="M54" s="12">
        <v>0</v>
      </c>
      <c r="N54" s="12">
        <v>0</v>
      </c>
      <c r="O54" s="67">
        <v>0</v>
      </c>
      <c r="P54" s="12">
        <v>0</v>
      </c>
      <c r="Q54" s="12">
        <v>0</v>
      </c>
      <c r="R54" s="12">
        <v>0</v>
      </c>
      <c r="S54" s="12">
        <v>0</v>
      </c>
      <c r="T54" s="85">
        <f t="shared" si="3"/>
        <v>0</v>
      </c>
      <c r="U54" s="29">
        <v>42287</v>
      </c>
    </row>
    <row r="55" spans="1:21" x14ac:dyDescent="0.25">
      <c r="A55" s="13" t="s">
        <v>190</v>
      </c>
      <c r="B55" s="13" t="s">
        <v>191</v>
      </c>
      <c r="C55" s="13" t="s">
        <v>15</v>
      </c>
      <c r="D55" s="13" t="s">
        <v>10</v>
      </c>
      <c r="E55" s="16">
        <v>24361</v>
      </c>
      <c r="F55" s="36">
        <f t="shared" si="2"/>
        <v>49.078713210130047</v>
      </c>
      <c r="G55" s="11">
        <v>42125</v>
      </c>
      <c r="H55" s="14" t="s">
        <v>11</v>
      </c>
      <c r="I55" s="14" t="s">
        <v>12</v>
      </c>
      <c r="J55" s="14" t="s">
        <v>312</v>
      </c>
      <c r="K55" s="12">
        <v>0</v>
      </c>
      <c r="L55" s="12">
        <v>0</v>
      </c>
      <c r="M55" s="12">
        <v>0</v>
      </c>
      <c r="N55" s="12">
        <v>0</v>
      </c>
      <c r="O55" s="67">
        <v>0</v>
      </c>
      <c r="P55" s="12">
        <v>0</v>
      </c>
      <c r="Q55" s="12">
        <v>0</v>
      </c>
      <c r="R55" s="12">
        <v>0</v>
      </c>
      <c r="S55" s="12">
        <v>0</v>
      </c>
      <c r="T55" s="85">
        <f t="shared" si="3"/>
        <v>0</v>
      </c>
      <c r="U55" s="29">
        <v>42287</v>
      </c>
    </row>
    <row r="56" spans="1:21" x14ac:dyDescent="0.25">
      <c r="A56" s="13" t="s">
        <v>195</v>
      </c>
      <c r="B56" s="13" t="s">
        <v>196</v>
      </c>
      <c r="C56" s="15"/>
      <c r="D56" s="13" t="s">
        <v>10</v>
      </c>
      <c r="E56" s="21">
        <v>24643</v>
      </c>
      <c r="F56" s="36">
        <f t="shared" si="2"/>
        <v>48.306639288158799</v>
      </c>
      <c r="G56" s="11">
        <v>42125</v>
      </c>
      <c r="H56" s="14" t="s">
        <v>11</v>
      </c>
      <c r="I56" s="14" t="s">
        <v>12</v>
      </c>
      <c r="J56" s="14" t="s">
        <v>312</v>
      </c>
      <c r="K56" s="12">
        <v>0</v>
      </c>
      <c r="L56" s="12">
        <v>0</v>
      </c>
      <c r="M56" s="12">
        <v>0</v>
      </c>
      <c r="N56" s="12">
        <v>0</v>
      </c>
      <c r="O56" s="67">
        <v>0</v>
      </c>
      <c r="P56" s="12">
        <v>0</v>
      </c>
      <c r="Q56" s="12">
        <v>0</v>
      </c>
      <c r="R56" s="12">
        <v>0</v>
      </c>
      <c r="S56" s="12">
        <v>0</v>
      </c>
      <c r="T56" s="85">
        <f t="shared" si="3"/>
        <v>0</v>
      </c>
      <c r="U56" s="29">
        <v>42287</v>
      </c>
    </row>
    <row r="57" spans="1:21" x14ac:dyDescent="0.25">
      <c r="A57" s="13" t="s">
        <v>241</v>
      </c>
      <c r="B57" s="13" t="s">
        <v>242</v>
      </c>
      <c r="C57" s="15"/>
      <c r="D57" s="18" t="s">
        <v>10</v>
      </c>
      <c r="E57" s="68">
        <v>25571</v>
      </c>
      <c r="F57" s="36">
        <f t="shared" si="2"/>
        <v>45.765913757700204</v>
      </c>
      <c r="G57" s="11">
        <v>42491</v>
      </c>
      <c r="H57" s="14" t="s">
        <v>11</v>
      </c>
      <c r="I57" s="14" t="s">
        <v>12</v>
      </c>
      <c r="J57" s="14" t="s">
        <v>312</v>
      </c>
      <c r="K57" s="12">
        <v>0</v>
      </c>
      <c r="L57" s="12">
        <v>0</v>
      </c>
      <c r="M57" s="12">
        <v>0</v>
      </c>
      <c r="N57" s="12">
        <v>0</v>
      </c>
      <c r="O57" s="67">
        <v>0</v>
      </c>
      <c r="P57" s="12">
        <v>0</v>
      </c>
      <c r="Q57" s="12">
        <v>0</v>
      </c>
      <c r="R57" s="12">
        <v>0</v>
      </c>
      <c r="S57" s="12">
        <v>0</v>
      </c>
      <c r="T57" s="85">
        <f t="shared" si="3"/>
        <v>0</v>
      </c>
      <c r="U57" s="29">
        <v>42287</v>
      </c>
    </row>
    <row r="58" spans="1:21" x14ac:dyDescent="0.25">
      <c r="A58" s="13" t="s">
        <v>264</v>
      </c>
      <c r="B58" s="13" t="s">
        <v>240</v>
      </c>
      <c r="C58" s="15"/>
      <c r="D58" s="18" t="s">
        <v>10</v>
      </c>
      <c r="E58" s="68">
        <v>25544</v>
      </c>
      <c r="F58" s="36">
        <f t="shared" si="2"/>
        <v>45.839835728952771</v>
      </c>
      <c r="G58" s="11">
        <v>42125</v>
      </c>
      <c r="H58" s="14" t="s">
        <v>11</v>
      </c>
      <c r="I58" s="14" t="s">
        <v>12</v>
      </c>
      <c r="J58" s="14" t="s">
        <v>312</v>
      </c>
      <c r="K58" s="12">
        <v>0</v>
      </c>
      <c r="L58" s="12">
        <v>0</v>
      </c>
      <c r="M58" s="12">
        <v>0</v>
      </c>
      <c r="N58" s="12">
        <v>0</v>
      </c>
      <c r="O58" s="67">
        <v>0</v>
      </c>
      <c r="P58" s="12">
        <v>0</v>
      </c>
      <c r="Q58" s="12">
        <v>0</v>
      </c>
      <c r="R58" s="12">
        <v>0</v>
      </c>
      <c r="S58" s="12">
        <v>0</v>
      </c>
      <c r="T58" s="85">
        <f t="shared" si="3"/>
        <v>0</v>
      </c>
      <c r="U58" s="29">
        <v>42287</v>
      </c>
    </row>
    <row r="59" spans="1:21" x14ac:dyDescent="0.25">
      <c r="A59" s="13" t="s">
        <v>274</v>
      </c>
      <c r="B59" s="13" t="s">
        <v>139</v>
      </c>
      <c r="C59" s="15"/>
      <c r="D59" s="13" t="s">
        <v>10</v>
      </c>
      <c r="E59" s="10">
        <v>24173</v>
      </c>
      <c r="F59" s="36">
        <f t="shared" si="2"/>
        <v>49.593429158110879</v>
      </c>
      <c r="G59" s="11">
        <v>42491</v>
      </c>
      <c r="H59" s="14" t="s">
        <v>11</v>
      </c>
      <c r="I59" s="14" t="s">
        <v>12</v>
      </c>
      <c r="J59" s="14" t="s">
        <v>312</v>
      </c>
      <c r="K59" s="12">
        <v>0</v>
      </c>
      <c r="L59" s="12">
        <v>0</v>
      </c>
      <c r="M59" s="12">
        <v>0</v>
      </c>
      <c r="N59" s="12">
        <v>0</v>
      </c>
      <c r="O59" s="67">
        <v>0</v>
      </c>
      <c r="P59" s="12">
        <v>0</v>
      </c>
      <c r="Q59" s="12">
        <v>0</v>
      </c>
      <c r="R59" s="12">
        <v>0</v>
      </c>
      <c r="S59" s="12">
        <v>0</v>
      </c>
      <c r="T59" s="85">
        <f t="shared" si="3"/>
        <v>0</v>
      </c>
      <c r="U59" s="29">
        <v>42287</v>
      </c>
    </row>
    <row r="60" spans="1:21" x14ac:dyDescent="0.25">
      <c r="A60" s="13" t="s">
        <v>277</v>
      </c>
      <c r="B60" s="13" t="s">
        <v>17</v>
      </c>
      <c r="C60" s="15"/>
      <c r="D60" s="13" t="s">
        <v>10</v>
      </c>
      <c r="E60" s="11">
        <v>24358</v>
      </c>
      <c r="F60" s="36">
        <f t="shared" si="2"/>
        <v>49.086926762491444</v>
      </c>
      <c r="G60" s="11"/>
      <c r="H60" s="14" t="s">
        <v>11</v>
      </c>
      <c r="I60" s="14" t="s">
        <v>12</v>
      </c>
      <c r="J60" s="14" t="s">
        <v>312</v>
      </c>
      <c r="K60" s="69">
        <v>0</v>
      </c>
      <c r="L60" s="12">
        <v>0</v>
      </c>
      <c r="M60" s="12">
        <v>0</v>
      </c>
      <c r="N60" s="12">
        <v>0</v>
      </c>
      <c r="O60" s="67">
        <v>0</v>
      </c>
      <c r="P60" s="12">
        <v>0</v>
      </c>
      <c r="Q60" s="12">
        <v>0</v>
      </c>
      <c r="R60" s="12">
        <v>0</v>
      </c>
      <c r="S60" s="12">
        <v>0</v>
      </c>
      <c r="T60" s="85">
        <f t="shared" si="3"/>
        <v>0</v>
      </c>
      <c r="U60" s="29">
        <v>42287</v>
      </c>
    </row>
    <row r="61" spans="1:21" x14ac:dyDescent="0.25">
      <c r="A61" s="13" t="s">
        <v>347</v>
      </c>
      <c r="B61" s="13" t="s">
        <v>348</v>
      </c>
      <c r="C61" s="15"/>
      <c r="D61" s="13"/>
      <c r="E61" s="16">
        <v>23581</v>
      </c>
      <c r="F61" s="36">
        <f t="shared" si="2"/>
        <v>51.214236824093085</v>
      </c>
      <c r="G61" s="11"/>
      <c r="H61" s="14"/>
      <c r="I61" s="14"/>
      <c r="J61" s="14" t="s">
        <v>309</v>
      </c>
      <c r="K61" s="12">
        <v>0</v>
      </c>
      <c r="L61" s="12">
        <v>4</v>
      </c>
      <c r="M61" s="12">
        <v>9</v>
      </c>
      <c r="N61" s="12">
        <v>7</v>
      </c>
      <c r="O61" s="67">
        <v>8</v>
      </c>
      <c r="P61" s="12">
        <v>0</v>
      </c>
      <c r="Q61" s="12">
        <v>0</v>
      </c>
      <c r="R61" s="12">
        <v>10</v>
      </c>
      <c r="S61" s="12">
        <v>9</v>
      </c>
      <c r="T61" s="85">
        <f t="shared" si="3"/>
        <v>47</v>
      </c>
      <c r="U61" s="29">
        <v>42287</v>
      </c>
    </row>
    <row r="62" spans="1:21" x14ac:dyDescent="0.25">
      <c r="A62" s="13" t="s">
        <v>161</v>
      </c>
      <c r="B62" s="13" t="s">
        <v>162</v>
      </c>
      <c r="C62" s="15"/>
      <c r="D62" s="13" t="s">
        <v>10</v>
      </c>
      <c r="E62" s="20">
        <v>23332</v>
      </c>
      <c r="F62" s="36">
        <f t="shared" si="2"/>
        <v>51.89596167008898</v>
      </c>
      <c r="G62" s="11">
        <v>42491</v>
      </c>
      <c r="H62" s="14" t="s">
        <v>11</v>
      </c>
      <c r="I62" s="14" t="s">
        <v>12</v>
      </c>
      <c r="J62" s="14" t="s">
        <v>309</v>
      </c>
      <c r="K62" s="12">
        <v>0</v>
      </c>
      <c r="L62" s="12">
        <v>6</v>
      </c>
      <c r="M62" s="12">
        <v>10</v>
      </c>
      <c r="N62" s="12">
        <v>10</v>
      </c>
      <c r="O62" s="67">
        <v>10</v>
      </c>
      <c r="P62" s="12">
        <v>0</v>
      </c>
      <c r="Q62" s="12">
        <v>10</v>
      </c>
      <c r="R62" s="12">
        <v>0</v>
      </c>
      <c r="S62" s="12">
        <v>0</v>
      </c>
      <c r="T62" s="85">
        <f t="shared" si="3"/>
        <v>46</v>
      </c>
      <c r="U62" s="29">
        <v>42287</v>
      </c>
    </row>
    <row r="63" spans="1:21" x14ac:dyDescent="0.25">
      <c r="A63" s="13" t="s">
        <v>66</v>
      </c>
      <c r="B63" s="13" t="s">
        <v>69</v>
      </c>
      <c r="C63" s="15"/>
      <c r="D63" s="13" t="s">
        <v>10</v>
      </c>
      <c r="E63" s="16">
        <v>22636</v>
      </c>
      <c r="F63" s="36">
        <f t="shared" si="2"/>
        <v>53.80150581793292</v>
      </c>
      <c r="G63" s="11">
        <v>42491</v>
      </c>
      <c r="H63" s="14" t="s">
        <v>11</v>
      </c>
      <c r="I63" s="14" t="s">
        <v>12</v>
      </c>
      <c r="J63" s="14" t="s">
        <v>309</v>
      </c>
      <c r="K63" s="12">
        <v>8</v>
      </c>
      <c r="L63" s="12">
        <v>7</v>
      </c>
      <c r="M63" s="12">
        <v>8</v>
      </c>
      <c r="N63" s="12">
        <v>0</v>
      </c>
      <c r="O63" s="67">
        <v>0</v>
      </c>
      <c r="P63" s="12">
        <v>0</v>
      </c>
      <c r="Q63" s="12">
        <v>9</v>
      </c>
      <c r="R63" s="12">
        <v>0</v>
      </c>
      <c r="S63" s="12">
        <v>8</v>
      </c>
      <c r="T63" s="85">
        <f t="shared" si="3"/>
        <v>40</v>
      </c>
      <c r="U63" s="29">
        <v>42287</v>
      </c>
    </row>
    <row r="64" spans="1:21" x14ac:dyDescent="0.25">
      <c r="A64" s="56" t="s">
        <v>293</v>
      </c>
      <c r="B64" s="56" t="s">
        <v>290</v>
      </c>
      <c r="C64" s="57"/>
      <c r="D64" s="56" t="s">
        <v>10</v>
      </c>
      <c r="E64" s="58">
        <v>22966</v>
      </c>
      <c r="F64" s="36">
        <f t="shared" si="2"/>
        <v>52.898015058179332</v>
      </c>
      <c r="G64" s="5">
        <v>42491</v>
      </c>
      <c r="H64" s="4" t="s">
        <v>11</v>
      </c>
      <c r="I64" s="55" t="s">
        <v>12</v>
      </c>
      <c r="J64" s="14" t="s">
        <v>309</v>
      </c>
      <c r="K64" s="12">
        <v>0</v>
      </c>
      <c r="L64" s="12">
        <v>8</v>
      </c>
      <c r="M64" s="12">
        <v>0</v>
      </c>
      <c r="N64" s="12">
        <v>9</v>
      </c>
      <c r="O64" s="67">
        <v>0</v>
      </c>
      <c r="P64" s="12">
        <v>0</v>
      </c>
      <c r="Q64" s="12">
        <v>0</v>
      </c>
      <c r="R64" s="12">
        <v>9</v>
      </c>
      <c r="S64" s="12">
        <v>10</v>
      </c>
      <c r="T64" s="85">
        <f t="shared" si="3"/>
        <v>36</v>
      </c>
      <c r="U64" s="29">
        <v>42287</v>
      </c>
    </row>
    <row r="65" spans="1:21" x14ac:dyDescent="0.25">
      <c r="A65" s="13" t="s">
        <v>125</v>
      </c>
      <c r="B65" s="13" t="s">
        <v>126</v>
      </c>
      <c r="C65" s="15"/>
      <c r="D65" s="13" t="s">
        <v>10</v>
      </c>
      <c r="E65" s="16">
        <v>22709</v>
      </c>
      <c r="F65" s="36">
        <f t="shared" si="2"/>
        <v>53.601642710472277</v>
      </c>
      <c r="G65" s="11">
        <v>42125</v>
      </c>
      <c r="H65" s="14" t="s">
        <v>11</v>
      </c>
      <c r="I65" s="14" t="s">
        <v>12</v>
      </c>
      <c r="J65" s="14" t="s">
        <v>309</v>
      </c>
      <c r="K65" s="12">
        <v>9</v>
      </c>
      <c r="L65" s="12">
        <v>10</v>
      </c>
      <c r="M65" s="12">
        <v>0</v>
      </c>
      <c r="N65" s="12">
        <v>0</v>
      </c>
      <c r="O65" s="67">
        <v>9</v>
      </c>
      <c r="P65" s="12">
        <v>0</v>
      </c>
      <c r="Q65" s="12">
        <v>0</v>
      </c>
      <c r="R65" s="12">
        <v>0</v>
      </c>
      <c r="S65" s="12">
        <v>0</v>
      </c>
      <c r="T65" s="85">
        <f t="shared" si="3"/>
        <v>28</v>
      </c>
      <c r="U65" s="29">
        <v>42287</v>
      </c>
    </row>
    <row r="66" spans="1:21" x14ac:dyDescent="0.25">
      <c r="A66" s="13" t="s">
        <v>351</v>
      </c>
      <c r="B66" s="13" t="s">
        <v>209</v>
      </c>
      <c r="C66" s="13"/>
      <c r="D66" s="13"/>
      <c r="E66" s="16"/>
      <c r="F66" s="36">
        <f t="shared" ref="F66:F97" si="4">(U66-E66)/365.25</f>
        <v>115.77549623545517</v>
      </c>
      <c r="G66" s="11"/>
      <c r="H66" s="14"/>
      <c r="I66" s="14"/>
      <c r="J66" s="14" t="s">
        <v>309</v>
      </c>
      <c r="K66" s="12">
        <v>5</v>
      </c>
      <c r="L66" s="12">
        <v>1</v>
      </c>
      <c r="M66" s="12">
        <v>6</v>
      </c>
      <c r="N66" s="12">
        <v>6</v>
      </c>
      <c r="O66" s="67">
        <v>5</v>
      </c>
      <c r="P66" s="12">
        <v>0</v>
      </c>
      <c r="Q66" s="12">
        <v>0</v>
      </c>
      <c r="R66" s="12">
        <v>0</v>
      </c>
      <c r="S66" s="12">
        <v>0</v>
      </c>
      <c r="T66" s="85">
        <f t="shared" ref="T66:T97" si="5">LARGE((K66:S66),1)+LARGE((K66:S66),2)+LARGE((K66:S66),3)+LARGE((K66:S66),4)+LARGE((K66:S66),5)+LARGE((K66:S66),6)</f>
        <v>23</v>
      </c>
      <c r="U66" s="29">
        <v>42287</v>
      </c>
    </row>
    <row r="67" spans="1:21" x14ac:dyDescent="0.25">
      <c r="A67" s="13" t="s">
        <v>42</v>
      </c>
      <c r="B67" s="13" t="s">
        <v>43</v>
      </c>
      <c r="C67" s="15"/>
      <c r="D67" s="13" t="s">
        <v>10</v>
      </c>
      <c r="E67" s="16">
        <v>23876</v>
      </c>
      <c r="F67" s="36">
        <f t="shared" si="4"/>
        <v>50.406570841889121</v>
      </c>
      <c r="G67" s="11">
        <v>42491</v>
      </c>
      <c r="H67" s="14" t="s">
        <v>11</v>
      </c>
      <c r="I67" s="14" t="s">
        <v>12</v>
      </c>
      <c r="J67" s="14" t="s">
        <v>309</v>
      </c>
      <c r="K67" s="12">
        <v>7</v>
      </c>
      <c r="L67" s="12">
        <v>9</v>
      </c>
      <c r="M67" s="12">
        <v>0</v>
      </c>
      <c r="N67" s="12">
        <v>0</v>
      </c>
      <c r="O67" s="67">
        <v>7</v>
      </c>
      <c r="P67" s="12">
        <v>0</v>
      </c>
      <c r="Q67" s="12">
        <v>0</v>
      </c>
      <c r="R67" s="12">
        <v>0</v>
      </c>
      <c r="S67" s="12">
        <v>0</v>
      </c>
      <c r="T67" s="85">
        <f t="shared" si="5"/>
        <v>23</v>
      </c>
      <c r="U67" s="29">
        <v>42287</v>
      </c>
    </row>
    <row r="68" spans="1:21" x14ac:dyDescent="0.25">
      <c r="A68" s="13" t="s">
        <v>66</v>
      </c>
      <c r="B68" s="13" t="s">
        <v>67</v>
      </c>
      <c r="C68" s="15"/>
      <c r="D68" s="13" t="s">
        <v>10</v>
      </c>
      <c r="E68" s="16">
        <v>23768</v>
      </c>
      <c r="F68" s="36">
        <f t="shared" si="4"/>
        <v>50.702258726899387</v>
      </c>
      <c r="G68" s="11">
        <v>42491</v>
      </c>
      <c r="H68" s="14" t="s">
        <v>11</v>
      </c>
      <c r="I68" s="14" t="s">
        <v>12</v>
      </c>
      <c r="J68" s="14" t="s">
        <v>309</v>
      </c>
      <c r="K68" s="12">
        <v>0</v>
      </c>
      <c r="L68" s="12">
        <v>3</v>
      </c>
      <c r="M68" s="12">
        <v>0</v>
      </c>
      <c r="N68" s="12">
        <v>0</v>
      </c>
      <c r="O68" s="67">
        <v>0</v>
      </c>
      <c r="P68" s="12">
        <v>10</v>
      </c>
      <c r="Q68" s="12">
        <v>0</v>
      </c>
      <c r="R68" s="12">
        <v>0</v>
      </c>
      <c r="S68" s="12">
        <v>0</v>
      </c>
      <c r="T68" s="85">
        <f t="shared" si="5"/>
        <v>13</v>
      </c>
      <c r="U68" s="29">
        <v>42287</v>
      </c>
    </row>
    <row r="69" spans="1:21" x14ac:dyDescent="0.25">
      <c r="A69" s="13" t="s">
        <v>170</v>
      </c>
      <c r="B69" s="13" t="s">
        <v>171</v>
      </c>
      <c r="C69" s="15"/>
      <c r="D69" s="13" t="s">
        <v>10</v>
      </c>
      <c r="E69" s="16">
        <v>22786</v>
      </c>
      <c r="F69" s="36">
        <f t="shared" si="4"/>
        <v>53.390828199863108</v>
      </c>
      <c r="G69" s="11">
        <v>42491</v>
      </c>
      <c r="H69" s="14" t="s">
        <v>11</v>
      </c>
      <c r="I69" s="14" t="s">
        <v>12</v>
      </c>
      <c r="J69" s="14" t="s">
        <v>309</v>
      </c>
      <c r="K69" s="12">
        <v>0</v>
      </c>
      <c r="L69" s="12">
        <v>0</v>
      </c>
      <c r="M69" s="12">
        <v>0</v>
      </c>
      <c r="N69" s="12">
        <v>0</v>
      </c>
      <c r="O69" s="67">
        <v>6</v>
      </c>
      <c r="P69" s="12">
        <v>0</v>
      </c>
      <c r="Q69" s="12">
        <v>0</v>
      </c>
      <c r="R69" s="12">
        <v>0</v>
      </c>
      <c r="S69" s="12">
        <v>7</v>
      </c>
      <c r="T69" s="85">
        <f t="shared" si="5"/>
        <v>13</v>
      </c>
      <c r="U69" s="29">
        <v>42287</v>
      </c>
    </row>
    <row r="70" spans="1:21" x14ac:dyDescent="0.25">
      <c r="A70" s="13" t="s">
        <v>301</v>
      </c>
      <c r="B70" s="13" t="s">
        <v>302</v>
      </c>
      <c r="C70" s="15"/>
      <c r="D70" s="13" t="s">
        <v>10</v>
      </c>
      <c r="E70" s="16">
        <v>23990</v>
      </c>
      <c r="F70" s="36">
        <f t="shared" si="4"/>
        <v>50.094455852156059</v>
      </c>
      <c r="G70" s="11">
        <v>42125</v>
      </c>
      <c r="H70" s="14" t="s">
        <v>11</v>
      </c>
      <c r="I70" s="14" t="s">
        <v>12</v>
      </c>
      <c r="J70" s="14" t="s">
        <v>309</v>
      </c>
      <c r="K70" s="12">
        <v>0</v>
      </c>
      <c r="L70" s="12">
        <v>5</v>
      </c>
      <c r="M70" s="12">
        <v>7</v>
      </c>
      <c r="N70" s="12">
        <v>0</v>
      </c>
      <c r="O70" s="67">
        <v>0</v>
      </c>
      <c r="P70" s="12">
        <v>0</v>
      </c>
      <c r="Q70" s="12">
        <v>0</v>
      </c>
      <c r="R70" s="12">
        <v>0</v>
      </c>
      <c r="S70" s="12">
        <v>0</v>
      </c>
      <c r="T70" s="85">
        <f t="shared" si="5"/>
        <v>12</v>
      </c>
      <c r="U70" s="29">
        <v>42287</v>
      </c>
    </row>
    <row r="71" spans="1:21" x14ac:dyDescent="0.25">
      <c r="A71" s="13" t="s">
        <v>341</v>
      </c>
      <c r="B71" s="13" t="s">
        <v>342</v>
      </c>
      <c r="C71" s="13"/>
      <c r="D71" s="13"/>
      <c r="E71" s="21">
        <v>23901</v>
      </c>
      <c r="F71" s="36">
        <f t="shared" si="4"/>
        <v>50.338124572210816</v>
      </c>
      <c r="G71" s="11"/>
      <c r="H71" s="22"/>
      <c r="I71" s="14"/>
      <c r="J71" s="14" t="s">
        <v>309</v>
      </c>
      <c r="K71" s="12">
        <v>10</v>
      </c>
      <c r="L71" s="12">
        <v>0</v>
      </c>
      <c r="M71" s="12">
        <v>0</v>
      </c>
      <c r="N71" s="12">
        <v>0</v>
      </c>
      <c r="O71" s="67">
        <v>0</v>
      </c>
      <c r="P71" s="12">
        <v>0</v>
      </c>
      <c r="Q71" s="12">
        <v>0</v>
      </c>
      <c r="R71" s="12">
        <v>0</v>
      </c>
      <c r="S71" s="12">
        <v>0</v>
      </c>
      <c r="T71" s="85">
        <f t="shared" si="5"/>
        <v>10</v>
      </c>
      <c r="U71" s="29">
        <v>42287</v>
      </c>
    </row>
    <row r="72" spans="1:21" x14ac:dyDescent="0.25">
      <c r="A72" s="13" t="s">
        <v>82</v>
      </c>
      <c r="B72" s="13" t="s">
        <v>83</v>
      </c>
      <c r="C72" s="15"/>
      <c r="D72" s="18" t="s">
        <v>10</v>
      </c>
      <c r="E72" s="21">
        <v>22511</v>
      </c>
      <c r="F72" s="36">
        <f t="shared" si="4"/>
        <v>54.143737166324435</v>
      </c>
      <c r="G72" s="24">
        <v>42125</v>
      </c>
      <c r="H72" s="44" t="s">
        <v>11</v>
      </c>
      <c r="I72" s="23" t="s">
        <v>12</v>
      </c>
      <c r="J72" s="23" t="s">
        <v>309</v>
      </c>
      <c r="K72" s="12">
        <v>0</v>
      </c>
      <c r="L72" s="12">
        <v>0</v>
      </c>
      <c r="M72" s="12">
        <v>0</v>
      </c>
      <c r="N72" s="12">
        <v>8</v>
      </c>
      <c r="O72" s="67">
        <v>0</v>
      </c>
      <c r="P72" s="12">
        <v>0</v>
      </c>
      <c r="Q72" s="12">
        <v>0</v>
      </c>
      <c r="R72" s="12">
        <v>0</v>
      </c>
      <c r="S72" s="12">
        <v>0</v>
      </c>
      <c r="T72" s="85">
        <f t="shared" si="5"/>
        <v>8</v>
      </c>
      <c r="U72" s="29">
        <v>42287</v>
      </c>
    </row>
    <row r="73" spans="1:21" x14ac:dyDescent="0.25">
      <c r="A73" s="13" t="s">
        <v>131</v>
      </c>
      <c r="B73" s="13" t="s">
        <v>132</v>
      </c>
      <c r="C73" s="15"/>
      <c r="D73" s="18" t="s">
        <v>10</v>
      </c>
      <c r="E73" s="17">
        <v>23107</v>
      </c>
      <c r="F73" s="36">
        <f t="shared" si="4"/>
        <v>52.511978097193705</v>
      </c>
      <c r="G73" s="24">
        <v>42491</v>
      </c>
      <c r="H73" s="44" t="s">
        <v>11</v>
      </c>
      <c r="I73" s="23" t="s">
        <v>12</v>
      </c>
      <c r="J73" s="23" t="s">
        <v>309</v>
      </c>
      <c r="K73" s="12">
        <v>6</v>
      </c>
      <c r="L73" s="12">
        <v>2</v>
      </c>
      <c r="M73" s="12">
        <v>0</v>
      </c>
      <c r="N73" s="12">
        <v>0</v>
      </c>
      <c r="O73" s="67">
        <v>0</v>
      </c>
      <c r="P73" s="12">
        <v>0</v>
      </c>
      <c r="Q73" s="12">
        <v>0</v>
      </c>
      <c r="R73" s="12">
        <v>0</v>
      </c>
      <c r="S73" s="12">
        <v>0</v>
      </c>
      <c r="T73" s="85">
        <f t="shared" si="5"/>
        <v>8</v>
      </c>
      <c r="U73" s="29">
        <v>42287</v>
      </c>
    </row>
    <row r="74" spans="1:21" x14ac:dyDescent="0.25">
      <c r="A74" s="13" t="s">
        <v>265</v>
      </c>
      <c r="B74" s="13" t="s">
        <v>176</v>
      </c>
      <c r="C74" s="15"/>
      <c r="D74" s="13" t="s">
        <v>10</v>
      </c>
      <c r="E74" s="21">
        <v>22452</v>
      </c>
      <c r="F74" s="36">
        <f t="shared" si="4"/>
        <v>54.305270362765228</v>
      </c>
      <c r="G74" s="11">
        <v>42125</v>
      </c>
      <c r="H74" s="6" t="s">
        <v>11</v>
      </c>
      <c r="I74" s="14" t="s">
        <v>12</v>
      </c>
      <c r="J74" s="14" t="s">
        <v>309</v>
      </c>
      <c r="K74" s="12">
        <v>0</v>
      </c>
      <c r="L74" s="12">
        <v>0</v>
      </c>
      <c r="M74" s="12">
        <v>0</v>
      </c>
      <c r="N74" s="12">
        <v>0</v>
      </c>
      <c r="O74" s="67">
        <v>0</v>
      </c>
      <c r="P74" s="12">
        <v>0</v>
      </c>
      <c r="Q74" s="12">
        <v>8</v>
      </c>
      <c r="R74" s="12">
        <v>0</v>
      </c>
      <c r="S74" s="12">
        <v>0</v>
      </c>
      <c r="T74" s="85">
        <f t="shared" si="5"/>
        <v>8</v>
      </c>
      <c r="U74" s="29">
        <v>42287</v>
      </c>
    </row>
    <row r="75" spans="1:21" x14ac:dyDescent="0.25">
      <c r="A75" s="13" t="s">
        <v>54</v>
      </c>
      <c r="B75" s="13" t="s">
        <v>55</v>
      </c>
      <c r="C75" s="13" t="s">
        <v>15</v>
      </c>
      <c r="D75" s="13" t="s">
        <v>10</v>
      </c>
      <c r="E75" s="16">
        <v>23615</v>
      </c>
      <c r="F75" s="36">
        <f t="shared" si="4"/>
        <v>51.121149897330596</v>
      </c>
      <c r="G75" s="11">
        <v>42491</v>
      </c>
      <c r="H75" s="14" t="s">
        <v>11</v>
      </c>
      <c r="I75" s="14" t="s">
        <v>12</v>
      </c>
      <c r="J75" s="14" t="s">
        <v>309</v>
      </c>
      <c r="K75" s="12">
        <v>0</v>
      </c>
      <c r="L75" s="12">
        <v>0</v>
      </c>
      <c r="M75" s="12">
        <v>0</v>
      </c>
      <c r="N75" s="12">
        <v>0</v>
      </c>
      <c r="O75" s="67">
        <v>0</v>
      </c>
      <c r="P75" s="12">
        <v>0</v>
      </c>
      <c r="Q75" s="12">
        <v>0</v>
      </c>
      <c r="R75" s="12">
        <v>0</v>
      </c>
      <c r="S75" s="12">
        <v>0</v>
      </c>
      <c r="T75" s="85">
        <f t="shared" si="5"/>
        <v>0</v>
      </c>
      <c r="U75" s="29">
        <v>42287</v>
      </c>
    </row>
    <row r="76" spans="1:21" x14ac:dyDescent="0.25">
      <c r="A76" s="13" t="s">
        <v>78</v>
      </c>
      <c r="B76" s="13" t="s">
        <v>79</v>
      </c>
      <c r="C76" s="15"/>
      <c r="D76" s="13" t="s">
        <v>10</v>
      </c>
      <c r="E76" s="20">
        <v>23188</v>
      </c>
      <c r="F76" s="36">
        <f t="shared" si="4"/>
        <v>52.290212183436005</v>
      </c>
      <c r="G76" s="11">
        <v>42125</v>
      </c>
      <c r="H76" s="14" t="s">
        <v>11</v>
      </c>
      <c r="I76" s="14" t="s">
        <v>12</v>
      </c>
      <c r="J76" s="14" t="s">
        <v>309</v>
      </c>
      <c r="K76" s="12">
        <v>0</v>
      </c>
      <c r="L76" s="12">
        <v>0</v>
      </c>
      <c r="M76" s="12">
        <v>0</v>
      </c>
      <c r="N76" s="12">
        <v>0</v>
      </c>
      <c r="O76" s="67">
        <v>0</v>
      </c>
      <c r="P76" s="12">
        <v>0</v>
      </c>
      <c r="Q76" s="12">
        <v>0</v>
      </c>
      <c r="R76" s="12">
        <v>0</v>
      </c>
      <c r="S76" s="12">
        <v>0</v>
      </c>
      <c r="T76" s="85">
        <f t="shared" si="5"/>
        <v>0</v>
      </c>
      <c r="U76" s="29">
        <v>42287</v>
      </c>
    </row>
    <row r="77" spans="1:21" x14ac:dyDescent="0.25">
      <c r="A77" s="13" t="s">
        <v>93</v>
      </c>
      <c r="B77" s="13" t="s">
        <v>94</v>
      </c>
      <c r="C77" s="13" t="s">
        <v>15</v>
      </c>
      <c r="D77" s="13" t="s">
        <v>10</v>
      </c>
      <c r="E77" s="16">
        <v>22275</v>
      </c>
      <c r="F77" s="36">
        <f t="shared" si="4"/>
        <v>54.789869952087614</v>
      </c>
      <c r="G77" s="11">
        <v>42125</v>
      </c>
      <c r="H77" s="14" t="s">
        <v>11</v>
      </c>
      <c r="I77" s="14" t="s">
        <v>12</v>
      </c>
      <c r="J77" s="14" t="s">
        <v>309</v>
      </c>
      <c r="K77" s="12">
        <v>0</v>
      </c>
      <c r="L77" s="12">
        <v>0</v>
      </c>
      <c r="M77" s="12">
        <v>0</v>
      </c>
      <c r="N77" s="12">
        <v>0</v>
      </c>
      <c r="O77" s="67">
        <v>0</v>
      </c>
      <c r="P77" s="12">
        <v>0</v>
      </c>
      <c r="Q77" s="12">
        <v>0</v>
      </c>
      <c r="R77" s="12">
        <v>0</v>
      </c>
      <c r="S77" s="12">
        <v>0</v>
      </c>
      <c r="T77" s="85">
        <f t="shared" si="5"/>
        <v>0</v>
      </c>
      <c r="U77" s="29">
        <v>42287</v>
      </c>
    </row>
    <row r="78" spans="1:21" x14ac:dyDescent="0.25">
      <c r="A78" s="13" t="s">
        <v>120</v>
      </c>
      <c r="B78" s="13" t="s">
        <v>101</v>
      </c>
      <c r="C78" s="15"/>
      <c r="D78" s="13"/>
      <c r="E78" s="16">
        <v>22560</v>
      </c>
      <c r="F78" s="36">
        <f t="shared" si="4"/>
        <v>54.009582477754961</v>
      </c>
      <c r="G78" s="11"/>
      <c r="H78" s="14"/>
      <c r="I78" s="14"/>
      <c r="J78" s="14" t="s">
        <v>309</v>
      </c>
      <c r="K78" s="12">
        <v>0</v>
      </c>
      <c r="L78" s="12">
        <v>0</v>
      </c>
      <c r="M78" s="12">
        <v>0</v>
      </c>
      <c r="N78" s="12">
        <v>0</v>
      </c>
      <c r="O78" s="67">
        <v>0</v>
      </c>
      <c r="P78" s="12">
        <v>0</v>
      </c>
      <c r="Q78" s="12">
        <v>0</v>
      </c>
      <c r="R78" s="12">
        <v>0</v>
      </c>
      <c r="S78" s="12">
        <v>0</v>
      </c>
      <c r="T78" s="85">
        <f t="shared" si="5"/>
        <v>0</v>
      </c>
      <c r="U78" s="29">
        <v>42287</v>
      </c>
    </row>
    <row r="79" spans="1:21" x14ac:dyDescent="0.25">
      <c r="A79" s="13" t="s">
        <v>138</v>
      </c>
      <c r="B79" s="13" t="s">
        <v>139</v>
      </c>
      <c r="C79" s="15"/>
      <c r="D79" s="13" t="s">
        <v>10</v>
      </c>
      <c r="E79" s="16">
        <v>22629</v>
      </c>
      <c r="F79" s="36">
        <f t="shared" si="4"/>
        <v>53.820670773442849</v>
      </c>
      <c r="G79" s="11">
        <v>42491</v>
      </c>
      <c r="H79" s="14" t="s">
        <v>11</v>
      </c>
      <c r="I79" s="14" t="s">
        <v>12</v>
      </c>
      <c r="J79" s="14" t="s">
        <v>309</v>
      </c>
      <c r="K79" s="12">
        <v>0</v>
      </c>
      <c r="L79" s="12">
        <v>0</v>
      </c>
      <c r="M79" s="12">
        <v>0</v>
      </c>
      <c r="N79" s="12">
        <v>0</v>
      </c>
      <c r="O79" s="67">
        <v>0</v>
      </c>
      <c r="P79" s="12">
        <v>0</v>
      </c>
      <c r="Q79" s="12">
        <v>0</v>
      </c>
      <c r="R79" s="12">
        <v>0</v>
      </c>
      <c r="S79" s="12">
        <v>0</v>
      </c>
      <c r="T79" s="85">
        <f t="shared" si="5"/>
        <v>0</v>
      </c>
      <c r="U79" s="29">
        <v>42287</v>
      </c>
    </row>
    <row r="80" spans="1:21" x14ac:dyDescent="0.25">
      <c r="A80" s="13" t="s">
        <v>188</v>
      </c>
      <c r="B80" s="13" t="s">
        <v>189</v>
      </c>
      <c r="C80" s="15"/>
      <c r="D80" s="13" t="s">
        <v>10</v>
      </c>
      <c r="E80" s="16">
        <v>23675</v>
      </c>
      <c r="F80" s="36">
        <f t="shared" si="4"/>
        <v>50.956878850102669</v>
      </c>
      <c r="G80" s="11">
        <v>42491</v>
      </c>
      <c r="H80" s="14" t="s">
        <v>11</v>
      </c>
      <c r="I80" s="14" t="s">
        <v>12</v>
      </c>
      <c r="J80" s="14" t="s">
        <v>309</v>
      </c>
      <c r="K80" s="12">
        <v>0</v>
      </c>
      <c r="L80" s="12">
        <v>0</v>
      </c>
      <c r="M80" s="12">
        <v>0</v>
      </c>
      <c r="N80" s="12">
        <v>0</v>
      </c>
      <c r="O80" s="67">
        <v>0</v>
      </c>
      <c r="P80" s="12">
        <v>0</v>
      </c>
      <c r="Q80" s="12">
        <v>0</v>
      </c>
      <c r="R80" s="12">
        <v>0</v>
      </c>
      <c r="S80" s="12">
        <v>0</v>
      </c>
      <c r="T80" s="85">
        <f t="shared" si="5"/>
        <v>0</v>
      </c>
      <c r="U80" s="29">
        <v>42287</v>
      </c>
    </row>
    <row r="81" spans="1:21" x14ac:dyDescent="0.25">
      <c r="A81" s="13" t="s">
        <v>300</v>
      </c>
      <c r="B81" s="13" t="s">
        <v>88</v>
      </c>
      <c r="C81" s="15"/>
      <c r="D81" s="19" t="s">
        <v>10</v>
      </c>
      <c r="E81" s="16">
        <v>23853</v>
      </c>
      <c r="F81" s="36">
        <f t="shared" si="4"/>
        <v>50.469541409993155</v>
      </c>
      <c r="G81" s="11">
        <v>42491</v>
      </c>
      <c r="H81" s="14" t="s">
        <v>11</v>
      </c>
      <c r="I81" s="14" t="s">
        <v>12</v>
      </c>
      <c r="J81" s="14" t="s">
        <v>309</v>
      </c>
      <c r="K81" s="12">
        <v>0</v>
      </c>
      <c r="L81" s="12">
        <v>0</v>
      </c>
      <c r="M81" s="12">
        <v>0</v>
      </c>
      <c r="N81" s="12">
        <v>0</v>
      </c>
      <c r="O81" s="67">
        <v>0</v>
      </c>
      <c r="P81" s="12">
        <v>0</v>
      </c>
      <c r="Q81" s="12">
        <v>0</v>
      </c>
      <c r="R81" s="12">
        <v>0</v>
      </c>
      <c r="S81" s="12">
        <v>0</v>
      </c>
      <c r="T81" s="85">
        <f t="shared" si="5"/>
        <v>0</v>
      </c>
      <c r="U81" s="29">
        <v>42287</v>
      </c>
    </row>
    <row r="82" spans="1:21" x14ac:dyDescent="0.25">
      <c r="A82" s="13" t="s">
        <v>129</v>
      </c>
      <c r="B82" s="13" t="s">
        <v>130</v>
      </c>
      <c r="C82" s="15"/>
      <c r="D82" s="19" t="s">
        <v>10</v>
      </c>
      <c r="E82" s="16">
        <v>21405</v>
      </c>
      <c r="F82" s="36">
        <f t="shared" si="4"/>
        <v>57.171800136892543</v>
      </c>
      <c r="G82" s="11">
        <v>42125</v>
      </c>
      <c r="H82" s="14" t="s">
        <v>11</v>
      </c>
      <c r="I82" s="14" t="s">
        <v>12</v>
      </c>
      <c r="J82" s="14" t="s">
        <v>311</v>
      </c>
      <c r="K82" s="12">
        <v>9</v>
      </c>
      <c r="L82" s="12">
        <v>8</v>
      </c>
      <c r="M82" s="12">
        <v>10</v>
      </c>
      <c r="N82" s="12">
        <v>10</v>
      </c>
      <c r="O82" s="67">
        <v>0</v>
      </c>
      <c r="P82" s="12">
        <v>0</v>
      </c>
      <c r="Q82" s="12">
        <v>10</v>
      </c>
      <c r="R82" s="12">
        <v>10</v>
      </c>
      <c r="S82" s="12">
        <v>0</v>
      </c>
      <c r="T82" s="85">
        <f t="shared" si="5"/>
        <v>57</v>
      </c>
      <c r="U82" s="29">
        <v>42287</v>
      </c>
    </row>
    <row r="83" spans="1:21" x14ac:dyDescent="0.25">
      <c r="A83" s="13" t="s">
        <v>163</v>
      </c>
      <c r="B83" s="13" t="s">
        <v>35</v>
      </c>
      <c r="C83" s="15"/>
      <c r="D83" s="13" t="s">
        <v>10</v>
      </c>
      <c r="E83" s="16">
        <v>21201</v>
      </c>
      <c r="F83" s="36">
        <f t="shared" si="4"/>
        <v>57.730321697467488</v>
      </c>
      <c r="G83" s="11">
        <v>42491</v>
      </c>
      <c r="H83" s="14" t="s">
        <v>11</v>
      </c>
      <c r="I83" s="14" t="s">
        <v>12</v>
      </c>
      <c r="J83" s="14" t="s">
        <v>311</v>
      </c>
      <c r="K83" s="12">
        <v>10</v>
      </c>
      <c r="L83" s="12">
        <v>7</v>
      </c>
      <c r="M83" s="12">
        <v>8</v>
      </c>
      <c r="N83" s="12">
        <v>7</v>
      </c>
      <c r="O83" s="67">
        <v>10</v>
      </c>
      <c r="P83" s="12">
        <v>9</v>
      </c>
      <c r="Q83" s="12">
        <v>9</v>
      </c>
      <c r="R83" s="12">
        <v>9</v>
      </c>
      <c r="S83" s="12">
        <v>0</v>
      </c>
      <c r="T83" s="85">
        <f t="shared" si="5"/>
        <v>55</v>
      </c>
      <c r="U83" s="29">
        <v>42287</v>
      </c>
    </row>
    <row r="84" spans="1:21" x14ac:dyDescent="0.25">
      <c r="A84" s="13" t="s">
        <v>299</v>
      </c>
      <c r="B84" s="13" t="s">
        <v>33</v>
      </c>
      <c r="C84" s="13" t="s">
        <v>15</v>
      </c>
      <c r="D84" s="13" t="s">
        <v>10</v>
      </c>
      <c r="E84" s="16">
        <v>21367</v>
      </c>
      <c r="F84" s="36">
        <f t="shared" si="4"/>
        <v>57.275838466803556</v>
      </c>
      <c r="G84" s="11">
        <v>42125</v>
      </c>
      <c r="H84" s="14" t="s">
        <v>11</v>
      </c>
      <c r="I84" s="14" t="s">
        <v>12</v>
      </c>
      <c r="J84" s="14" t="s">
        <v>311</v>
      </c>
      <c r="K84" s="12">
        <v>3</v>
      </c>
      <c r="L84" s="12">
        <v>4</v>
      </c>
      <c r="M84" s="12">
        <v>5</v>
      </c>
      <c r="N84" s="12">
        <v>6</v>
      </c>
      <c r="O84" s="67">
        <v>9</v>
      </c>
      <c r="P84" s="12">
        <v>10</v>
      </c>
      <c r="Q84" s="12">
        <v>8</v>
      </c>
      <c r="R84" s="12">
        <v>7</v>
      </c>
      <c r="S84" s="12">
        <v>0</v>
      </c>
      <c r="T84" s="85">
        <f t="shared" si="5"/>
        <v>45</v>
      </c>
      <c r="U84" s="29">
        <v>42287</v>
      </c>
    </row>
    <row r="85" spans="1:21" x14ac:dyDescent="0.25">
      <c r="A85" s="13" t="s">
        <v>243</v>
      </c>
      <c r="B85" s="13" t="s">
        <v>186</v>
      </c>
      <c r="C85" s="15"/>
      <c r="D85" s="13" t="s">
        <v>10</v>
      </c>
      <c r="E85" s="16">
        <v>21694</v>
      </c>
      <c r="F85" s="36">
        <f t="shared" si="4"/>
        <v>56.380561259411365</v>
      </c>
      <c r="G85" s="11">
        <v>42125</v>
      </c>
      <c r="H85" s="14" t="s">
        <v>11</v>
      </c>
      <c r="I85" s="14" t="s">
        <v>12</v>
      </c>
      <c r="J85" s="14" t="s">
        <v>311</v>
      </c>
      <c r="K85" s="12">
        <v>8</v>
      </c>
      <c r="L85" s="12">
        <v>9</v>
      </c>
      <c r="M85" s="12">
        <v>7</v>
      </c>
      <c r="N85" s="12">
        <v>8</v>
      </c>
      <c r="O85" s="67">
        <v>0</v>
      </c>
      <c r="P85" s="12">
        <v>0</v>
      </c>
      <c r="Q85" s="12">
        <v>0</v>
      </c>
      <c r="R85" s="12">
        <v>0</v>
      </c>
      <c r="S85" s="12">
        <v>0</v>
      </c>
      <c r="T85" s="85">
        <f t="shared" si="5"/>
        <v>32</v>
      </c>
      <c r="U85" s="29">
        <v>42287</v>
      </c>
    </row>
    <row r="86" spans="1:21" x14ac:dyDescent="0.25">
      <c r="A86" s="13" t="s">
        <v>16</v>
      </c>
      <c r="B86" s="13" t="s">
        <v>17</v>
      </c>
      <c r="C86" s="15"/>
      <c r="D86" s="13" t="s">
        <v>10</v>
      </c>
      <c r="E86" s="16">
        <v>22059</v>
      </c>
      <c r="F86" s="36">
        <f t="shared" si="4"/>
        <v>55.381245722108147</v>
      </c>
      <c r="G86" s="14" t="s">
        <v>18</v>
      </c>
      <c r="H86" s="14" t="s">
        <v>11</v>
      </c>
      <c r="I86" s="14" t="s">
        <v>12</v>
      </c>
      <c r="J86" s="14" t="s">
        <v>311</v>
      </c>
      <c r="K86" s="12">
        <v>6</v>
      </c>
      <c r="L86" s="12">
        <v>5</v>
      </c>
      <c r="M86" s="12">
        <v>4</v>
      </c>
      <c r="N86" s="12">
        <v>0</v>
      </c>
      <c r="O86" s="67">
        <v>8</v>
      </c>
      <c r="P86" s="12">
        <v>0</v>
      </c>
      <c r="Q86" s="12">
        <v>0</v>
      </c>
      <c r="R86" s="12">
        <v>8</v>
      </c>
      <c r="S86" s="12">
        <v>0</v>
      </c>
      <c r="T86" s="85">
        <f t="shared" si="5"/>
        <v>31</v>
      </c>
      <c r="U86" s="29">
        <v>42287</v>
      </c>
    </row>
    <row r="87" spans="1:21" x14ac:dyDescent="0.25">
      <c r="A87" s="13" t="s">
        <v>62</v>
      </c>
      <c r="B87" s="13" t="s">
        <v>17</v>
      </c>
      <c r="C87" s="15"/>
      <c r="D87" s="13"/>
      <c r="E87" s="16">
        <v>21860</v>
      </c>
      <c r="F87" s="36">
        <f t="shared" si="4"/>
        <v>55.926078028747433</v>
      </c>
      <c r="G87" s="11"/>
      <c r="H87" s="14"/>
      <c r="I87" s="14"/>
      <c r="J87" s="14" t="s">
        <v>311</v>
      </c>
      <c r="K87" s="12">
        <v>0</v>
      </c>
      <c r="L87" s="12">
        <v>10</v>
      </c>
      <c r="M87" s="12">
        <v>9</v>
      </c>
      <c r="N87" s="12">
        <v>9</v>
      </c>
      <c r="O87" s="67">
        <v>0</v>
      </c>
      <c r="P87" s="12">
        <v>0</v>
      </c>
      <c r="Q87" s="12">
        <v>0</v>
      </c>
      <c r="R87" s="12">
        <v>0</v>
      </c>
      <c r="S87" s="12">
        <v>0</v>
      </c>
      <c r="T87" s="85">
        <f t="shared" si="5"/>
        <v>28</v>
      </c>
      <c r="U87" s="29">
        <v>42287</v>
      </c>
    </row>
    <row r="88" spans="1:21" x14ac:dyDescent="0.25">
      <c r="A88" s="13" t="s">
        <v>170</v>
      </c>
      <c r="B88" s="13" t="s">
        <v>345</v>
      </c>
      <c r="C88" s="15"/>
      <c r="D88" s="13"/>
      <c r="E88" s="16">
        <v>21804</v>
      </c>
      <c r="F88" s="36">
        <f t="shared" si="4"/>
        <v>56.079397672826829</v>
      </c>
      <c r="G88" s="11"/>
      <c r="H88" s="14"/>
      <c r="I88" s="14"/>
      <c r="J88" s="14" t="s">
        <v>311</v>
      </c>
      <c r="K88" s="12">
        <v>4</v>
      </c>
      <c r="L88" s="12">
        <v>3</v>
      </c>
      <c r="M88" s="12">
        <v>0</v>
      </c>
      <c r="N88" s="12">
        <v>0</v>
      </c>
      <c r="O88" s="67">
        <v>0</v>
      </c>
      <c r="P88" s="12">
        <v>8</v>
      </c>
      <c r="Q88" s="12">
        <v>0</v>
      </c>
      <c r="R88" s="12">
        <v>6</v>
      </c>
      <c r="S88" s="12">
        <v>0</v>
      </c>
      <c r="T88" s="85">
        <f t="shared" si="5"/>
        <v>21</v>
      </c>
      <c r="U88" s="29">
        <v>42287</v>
      </c>
    </row>
    <row r="89" spans="1:21" x14ac:dyDescent="0.25">
      <c r="A89" s="13" t="s">
        <v>72</v>
      </c>
      <c r="B89" s="13" t="s">
        <v>73</v>
      </c>
      <c r="C89" s="15"/>
      <c r="D89" s="13" t="s">
        <v>10</v>
      </c>
      <c r="E89" s="16">
        <v>21809</v>
      </c>
      <c r="F89" s="36">
        <f t="shared" si="4"/>
        <v>56.06570841889117</v>
      </c>
      <c r="G89" s="11">
        <v>42491</v>
      </c>
      <c r="H89" s="14" t="s">
        <v>11</v>
      </c>
      <c r="I89" s="14" t="s">
        <v>12</v>
      </c>
      <c r="J89" s="14" t="s">
        <v>311</v>
      </c>
      <c r="K89" s="12">
        <v>7</v>
      </c>
      <c r="L89" s="12">
        <v>6</v>
      </c>
      <c r="M89" s="12">
        <v>6</v>
      </c>
      <c r="N89" s="12">
        <v>0</v>
      </c>
      <c r="O89" s="67">
        <v>0</v>
      </c>
      <c r="P89" s="12">
        <v>0</v>
      </c>
      <c r="Q89" s="12">
        <v>0</v>
      </c>
      <c r="R89" s="12">
        <v>0</v>
      </c>
      <c r="S89" s="12">
        <v>0</v>
      </c>
      <c r="T89" s="85">
        <f t="shared" si="5"/>
        <v>19</v>
      </c>
      <c r="U89" s="29">
        <v>42287</v>
      </c>
    </row>
    <row r="90" spans="1:21" x14ac:dyDescent="0.25">
      <c r="A90" s="13" t="s">
        <v>174</v>
      </c>
      <c r="B90" s="13" t="s">
        <v>175</v>
      </c>
      <c r="C90" s="15"/>
      <c r="D90" s="13" t="s">
        <v>10</v>
      </c>
      <c r="E90" s="17">
        <v>20752</v>
      </c>
      <c r="F90" s="36">
        <f t="shared" si="4"/>
        <v>58.959616700889804</v>
      </c>
      <c r="G90" s="11">
        <v>42491</v>
      </c>
      <c r="H90" s="14" t="s">
        <v>11</v>
      </c>
      <c r="I90" s="14" t="s">
        <v>12</v>
      </c>
      <c r="J90" s="14" t="s">
        <v>311</v>
      </c>
      <c r="K90" s="12">
        <v>2</v>
      </c>
      <c r="L90" s="12">
        <v>0</v>
      </c>
      <c r="M90" s="12">
        <v>0</v>
      </c>
      <c r="N90" s="12">
        <v>0</v>
      </c>
      <c r="O90" s="67">
        <v>7</v>
      </c>
      <c r="P90" s="12">
        <v>0</v>
      </c>
      <c r="Q90" s="12">
        <v>7</v>
      </c>
      <c r="R90" s="12">
        <v>0</v>
      </c>
      <c r="S90" s="12">
        <v>0</v>
      </c>
      <c r="T90" s="85">
        <f t="shared" si="5"/>
        <v>16</v>
      </c>
      <c r="U90" s="29">
        <v>42287</v>
      </c>
    </row>
    <row r="91" spans="1:21" x14ac:dyDescent="0.25">
      <c r="A91" s="13" t="s">
        <v>135</v>
      </c>
      <c r="B91" s="13" t="s">
        <v>136</v>
      </c>
      <c r="C91" s="13" t="s">
        <v>75</v>
      </c>
      <c r="D91" s="18" t="s">
        <v>10</v>
      </c>
      <c r="E91" s="68">
        <v>22123</v>
      </c>
      <c r="F91" s="36">
        <f t="shared" si="4"/>
        <v>55.206023271731688</v>
      </c>
      <c r="G91" s="11">
        <v>42522</v>
      </c>
      <c r="H91" s="14" t="s">
        <v>11</v>
      </c>
      <c r="I91" s="14" t="s">
        <v>12</v>
      </c>
      <c r="J91" s="14" t="s">
        <v>311</v>
      </c>
      <c r="K91" s="12">
        <v>5</v>
      </c>
      <c r="L91" s="12">
        <v>0</v>
      </c>
      <c r="M91" s="12">
        <v>0</v>
      </c>
      <c r="N91" s="12">
        <v>5</v>
      </c>
      <c r="O91" s="67">
        <v>0</v>
      </c>
      <c r="P91" s="12">
        <v>0</v>
      </c>
      <c r="Q91" s="12">
        <v>0</v>
      </c>
      <c r="R91" s="12">
        <v>0</v>
      </c>
      <c r="S91" s="12">
        <v>0</v>
      </c>
      <c r="T91" s="85">
        <f t="shared" si="5"/>
        <v>10</v>
      </c>
      <c r="U91" s="29">
        <v>42287</v>
      </c>
    </row>
    <row r="92" spans="1:21" x14ac:dyDescent="0.25">
      <c r="A92" s="13" t="s">
        <v>32</v>
      </c>
      <c r="B92" s="13" t="s">
        <v>33</v>
      </c>
      <c r="C92" s="13" t="s">
        <v>15</v>
      </c>
      <c r="D92" s="13" t="s">
        <v>10</v>
      </c>
      <c r="E92" s="10">
        <v>21161</v>
      </c>
      <c r="F92" s="36">
        <f t="shared" si="4"/>
        <v>57.839835728952771</v>
      </c>
      <c r="G92" s="11">
        <v>42491</v>
      </c>
      <c r="H92" s="14" t="s">
        <v>11</v>
      </c>
      <c r="I92" s="14" t="s">
        <v>12</v>
      </c>
      <c r="J92" s="14" t="s">
        <v>311</v>
      </c>
      <c r="K92" s="12">
        <v>0</v>
      </c>
      <c r="L92" s="12">
        <v>0</v>
      </c>
      <c r="M92" s="12">
        <v>0</v>
      </c>
      <c r="N92" s="12">
        <v>0</v>
      </c>
      <c r="O92" s="67">
        <v>0</v>
      </c>
      <c r="P92" s="12">
        <v>0</v>
      </c>
      <c r="Q92" s="12">
        <v>0</v>
      </c>
      <c r="R92" s="12">
        <v>0</v>
      </c>
      <c r="S92" s="12">
        <v>0</v>
      </c>
      <c r="T92" s="85">
        <f t="shared" si="5"/>
        <v>0</v>
      </c>
      <c r="U92" s="29">
        <v>42287</v>
      </c>
    </row>
    <row r="93" spans="1:21" x14ac:dyDescent="0.25">
      <c r="A93" s="13" t="s">
        <v>64</v>
      </c>
      <c r="B93" s="13" t="s">
        <v>65</v>
      </c>
      <c r="C93" s="13" t="s">
        <v>15</v>
      </c>
      <c r="D93" s="13" t="s">
        <v>10</v>
      </c>
      <c r="E93" s="16">
        <v>21772</v>
      </c>
      <c r="F93" s="36">
        <f t="shared" si="4"/>
        <v>56.167008898015055</v>
      </c>
      <c r="G93" s="11">
        <v>42491</v>
      </c>
      <c r="H93" s="14" t="s">
        <v>11</v>
      </c>
      <c r="I93" s="14" t="s">
        <v>12</v>
      </c>
      <c r="J93" s="14" t="s">
        <v>311</v>
      </c>
      <c r="K93" s="12">
        <v>0</v>
      </c>
      <c r="L93" s="12">
        <v>0</v>
      </c>
      <c r="M93" s="12">
        <v>0</v>
      </c>
      <c r="N93" s="12">
        <v>0</v>
      </c>
      <c r="O93" s="67">
        <v>0</v>
      </c>
      <c r="P93" s="12">
        <v>0</v>
      </c>
      <c r="Q93" s="12">
        <v>0</v>
      </c>
      <c r="R93" s="12">
        <v>0</v>
      </c>
      <c r="S93" s="12">
        <v>0</v>
      </c>
      <c r="T93" s="85">
        <f t="shared" si="5"/>
        <v>0</v>
      </c>
      <c r="U93" s="29">
        <v>42287</v>
      </c>
    </row>
    <row r="94" spans="1:21" x14ac:dyDescent="0.25">
      <c r="A94" s="13" t="s">
        <v>145</v>
      </c>
      <c r="B94" s="13" t="s">
        <v>146</v>
      </c>
      <c r="C94" s="15"/>
      <c r="D94" s="13" t="s">
        <v>10</v>
      </c>
      <c r="E94" s="16">
        <v>22128</v>
      </c>
      <c r="F94" s="36">
        <f t="shared" si="4"/>
        <v>55.192334017796028</v>
      </c>
      <c r="G94" s="11">
        <v>42125</v>
      </c>
      <c r="H94" s="14" t="s">
        <v>11</v>
      </c>
      <c r="I94" s="14" t="s">
        <v>12</v>
      </c>
      <c r="J94" s="14" t="s">
        <v>311</v>
      </c>
      <c r="K94" s="12">
        <v>0</v>
      </c>
      <c r="L94" s="12">
        <v>0</v>
      </c>
      <c r="M94" s="12">
        <v>0</v>
      </c>
      <c r="N94" s="12">
        <v>0</v>
      </c>
      <c r="O94" s="67">
        <v>0</v>
      </c>
      <c r="P94" s="12">
        <v>0</v>
      </c>
      <c r="Q94" s="12">
        <v>0</v>
      </c>
      <c r="R94" s="12">
        <v>0</v>
      </c>
      <c r="S94" s="12">
        <v>0</v>
      </c>
      <c r="T94" s="85">
        <f t="shared" si="5"/>
        <v>0</v>
      </c>
      <c r="U94" s="29">
        <v>42287</v>
      </c>
    </row>
    <row r="95" spans="1:21" x14ac:dyDescent="0.25">
      <c r="A95" s="13" t="s">
        <v>248</v>
      </c>
      <c r="B95" s="13" t="s">
        <v>17</v>
      </c>
      <c r="C95" s="15"/>
      <c r="D95" s="13" t="s">
        <v>10</v>
      </c>
      <c r="E95" s="16">
        <v>20712</v>
      </c>
      <c r="F95" s="36">
        <f t="shared" si="4"/>
        <v>59.069130732375086</v>
      </c>
      <c r="G95" s="11">
        <v>42125</v>
      </c>
      <c r="H95" s="14" t="s">
        <v>11</v>
      </c>
      <c r="I95" s="14" t="s">
        <v>12</v>
      </c>
      <c r="J95" s="14" t="s">
        <v>311</v>
      </c>
      <c r="K95" s="12">
        <v>0</v>
      </c>
      <c r="L95" s="12">
        <v>0</v>
      </c>
      <c r="M95" s="12">
        <v>0</v>
      </c>
      <c r="N95" s="12">
        <v>0</v>
      </c>
      <c r="O95" s="67">
        <v>0</v>
      </c>
      <c r="P95" s="12">
        <v>0</v>
      </c>
      <c r="Q95" s="12">
        <v>0</v>
      </c>
      <c r="R95" s="12">
        <v>0</v>
      </c>
      <c r="S95" s="12">
        <v>0</v>
      </c>
      <c r="T95" s="85">
        <f t="shared" si="5"/>
        <v>0</v>
      </c>
      <c r="U95" s="29">
        <v>42287</v>
      </c>
    </row>
    <row r="96" spans="1:21" x14ac:dyDescent="0.25">
      <c r="A96" s="13" t="s">
        <v>254</v>
      </c>
      <c r="B96" s="13" t="s">
        <v>194</v>
      </c>
      <c r="C96" s="13" t="s">
        <v>15</v>
      </c>
      <c r="D96" s="13" t="s">
        <v>10</v>
      </c>
      <c r="E96" s="11">
        <v>21037</v>
      </c>
      <c r="F96" s="36">
        <f t="shared" si="4"/>
        <v>58.179329226557151</v>
      </c>
      <c r="G96" s="11">
        <v>42125</v>
      </c>
      <c r="H96" s="14" t="s">
        <v>11</v>
      </c>
      <c r="I96" s="14" t="s">
        <v>12</v>
      </c>
      <c r="J96" s="14" t="s">
        <v>311</v>
      </c>
      <c r="K96" s="12">
        <v>0</v>
      </c>
      <c r="L96" s="12">
        <v>0</v>
      </c>
      <c r="M96" s="12">
        <v>0</v>
      </c>
      <c r="N96" s="12">
        <v>0</v>
      </c>
      <c r="O96" s="67">
        <v>0</v>
      </c>
      <c r="P96" s="12">
        <v>0</v>
      </c>
      <c r="Q96" s="12">
        <v>0</v>
      </c>
      <c r="R96" s="12">
        <v>0</v>
      </c>
      <c r="S96" s="12">
        <v>0</v>
      </c>
      <c r="T96" s="85">
        <f t="shared" si="5"/>
        <v>0</v>
      </c>
      <c r="U96" s="29">
        <v>42287</v>
      </c>
    </row>
    <row r="97" spans="1:21" x14ac:dyDescent="0.25">
      <c r="A97" s="13" t="s">
        <v>229</v>
      </c>
      <c r="B97" s="13" t="s">
        <v>73</v>
      </c>
      <c r="C97" s="15"/>
      <c r="D97" s="13" t="s">
        <v>10</v>
      </c>
      <c r="E97" s="16">
        <v>20308</v>
      </c>
      <c r="F97" s="36">
        <f t="shared" si="4"/>
        <v>60.175222450376452</v>
      </c>
      <c r="G97" s="11">
        <v>42125</v>
      </c>
      <c r="H97" s="14" t="s">
        <v>11</v>
      </c>
      <c r="I97" s="14" t="s">
        <v>12</v>
      </c>
      <c r="J97" s="14" t="s">
        <v>310</v>
      </c>
      <c r="K97" s="12">
        <v>10</v>
      </c>
      <c r="L97" s="12">
        <v>10</v>
      </c>
      <c r="M97" s="12">
        <v>10</v>
      </c>
      <c r="N97" s="12">
        <v>10</v>
      </c>
      <c r="O97" s="67">
        <v>10</v>
      </c>
      <c r="P97" s="12">
        <v>10</v>
      </c>
      <c r="Q97" s="12">
        <v>10</v>
      </c>
      <c r="R97" s="12">
        <v>10</v>
      </c>
      <c r="S97" s="12">
        <v>10</v>
      </c>
      <c r="T97" s="85">
        <f t="shared" si="5"/>
        <v>60</v>
      </c>
      <c r="U97" s="29">
        <v>42287</v>
      </c>
    </row>
    <row r="98" spans="1:21" x14ac:dyDescent="0.25">
      <c r="A98" s="13" t="s">
        <v>144</v>
      </c>
      <c r="B98" s="13" t="s">
        <v>25</v>
      </c>
      <c r="C98" s="15"/>
      <c r="D98" s="13" t="s">
        <v>10</v>
      </c>
      <c r="E98" s="16">
        <v>19581</v>
      </c>
      <c r="F98" s="36">
        <f t="shared" ref="F98:F129" si="6">(U98-E98)/365.25</f>
        <v>62.165639972621491</v>
      </c>
      <c r="G98" s="11">
        <v>42491</v>
      </c>
      <c r="H98" s="14" t="s">
        <v>11</v>
      </c>
      <c r="I98" s="14" t="s">
        <v>12</v>
      </c>
      <c r="J98" s="14" t="s">
        <v>310</v>
      </c>
      <c r="K98" s="12">
        <v>0</v>
      </c>
      <c r="L98" s="12">
        <v>9</v>
      </c>
      <c r="M98" s="12">
        <v>9</v>
      </c>
      <c r="N98" s="12">
        <v>0</v>
      </c>
      <c r="O98" s="67">
        <v>9</v>
      </c>
      <c r="P98" s="12">
        <v>9</v>
      </c>
      <c r="Q98" s="12">
        <v>8</v>
      </c>
      <c r="R98" s="12">
        <v>9</v>
      </c>
      <c r="S98" s="12">
        <v>0</v>
      </c>
      <c r="T98" s="85">
        <f t="shared" ref="T98:T129" si="7">LARGE((K98:S98),1)+LARGE((K98:S98),2)+LARGE((K98:S98),3)+LARGE((K98:S98),4)+LARGE((K98:S98),5)+LARGE((K98:S98),6)</f>
        <v>53</v>
      </c>
      <c r="U98" s="29">
        <v>42287</v>
      </c>
    </row>
    <row r="99" spans="1:21" x14ac:dyDescent="0.25">
      <c r="A99" s="13" t="s">
        <v>80</v>
      </c>
      <c r="B99" s="13" t="s">
        <v>81</v>
      </c>
      <c r="C99" s="13" t="s">
        <v>15</v>
      </c>
      <c r="D99" s="13" t="s">
        <v>10</v>
      </c>
      <c r="E99" s="16">
        <v>19444</v>
      </c>
      <c r="F99" s="36">
        <f t="shared" si="6"/>
        <v>62.540725530458587</v>
      </c>
      <c r="G99" s="11">
        <v>42125</v>
      </c>
      <c r="H99" s="14" t="s">
        <v>11</v>
      </c>
      <c r="I99" s="14" t="s">
        <v>12</v>
      </c>
      <c r="J99" s="14" t="s">
        <v>310</v>
      </c>
      <c r="K99" s="12">
        <v>9</v>
      </c>
      <c r="L99" s="12">
        <v>7</v>
      </c>
      <c r="M99" s="12">
        <v>8</v>
      </c>
      <c r="N99" s="12">
        <v>9</v>
      </c>
      <c r="O99" s="67">
        <v>8</v>
      </c>
      <c r="P99" s="12">
        <v>0</v>
      </c>
      <c r="Q99" s="12">
        <v>9</v>
      </c>
      <c r="R99" s="12">
        <v>7</v>
      </c>
      <c r="S99" s="12">
        <v>0</v>
      </c>
      <c r="T99" s="85">
        <f t="shared" si="7"/>
        <v>50</v>
      </c>
      <c r="U99" s="29">
        <v>42287</v>
      </c>
    </row>
    <row r="100" spans="1:21" x14ac:dyDescent="0.25">
      <c r="A100" s="13" t="s">
        <v>287</v>
      </c>
      <c r="B100" s="13" t="s">
        <v>189</v>
      </c>
      <c r="C100" s="15"/>
      <c r="D100" s="13" t="s">
        <v>10</v>
      </c>
      <c r="E100" s="16">
        <v>18922</v>
      </c>
      <c r="F100" s="36">
        <f t="shared" si="6"/>
        <v>63.969883641341546</v>
      </c>
      <c r="G100" s="11">
        <v>42125</v>
      </c>
      <c r="H100" s="14" t="s">
        <v>11</v>
      </c>
      <c r="I100" s="14" t="s">
        <v>12</v>
      </c>
      <c r="J100" s="14" t="s">
        <v>310</v>
      </c>
      <c r="K100" s="12">
        <v>8</v>
      </c>
      <c r="L100" s="12">
        <v>6</v>
      </c>
      <c r="M100" s="12">
        <v>7</v>
      </c>
      <c r="N100" s="12">
        <v>0</v>
      </c>
      <c r="O100" s="67">
        <v>0</v>
      </c>
      <c r="P100" s="12">
        <v>8</v>
      </c>
      <c r="Q100" s="12">
        <v>0</v>
      </c>
      <c r="R100" s="12">
        <v>0</v>
      </c>
      <c r="S100" s="12">
        <v>0</v>
      </c>
      <c r="T100" s="85">
        <f t="shared" si="7"/>
        <v>29</v>
      </c>
      <c r="U100" s="29">
        <v>42287</v>
      </c>
    </row>
    <row r="101" spans="1:21" x14ac:dyDescent="0.25">
      <c r="A101" s="13" t="s">
        <v>207</v>
      </c>
      <c r="B101" s="13" t="s">
        <v>67</v>
      </c>
      <c r="C101" s="15"/>
      <c r="D101" s="13" t="s">
        <v>10</v>
      </c>
      <c r="E101" s="16">
        <v>19926</v>
      </c>
      <c r="F101" s="36">
        <f t="shared" si="6"/>
        <v>61.221081451060918</v>
      </c>
      <c r="G101" s="11">
        <v>42491</v>
      </c>
      <c r="H101" s="14" t="s">
        <v>11</v>
      </c>
      <c r="I101" s="14" t="s">
        <v>12</v>
      </c>
      <c r="J101" s="14" t="s">
        <v>310</v>
      </c>
      <c r="K101" s="69">
        <v>0</v>
      </c>
      <c r="L101" s="12">
        <v>5</v>
      </c>
      <c r="M101" s="12">
        <v>6</v>
      </c>
      <c r="N101" s="12">
        <v>7</v>
      </c>
      <c r="O101" s="67">
        <v>7</v>
      </c>
      <c r="P101" s="12">
        <v>0</v>
      </c>
      <c r="Q101" s="12">
        <v>0</v>
      </c>
      <c r="R101" s="12">
        <v>0</v>
      </c>
      <c r="S101" s="12">
        <v>0</v>
      </c>
      <c r="T101" s="85">
        <f t="shared" si="7"/>
        <v>25</v>
      </c>
      <c r="U101" s="29">
        <v>42287</v>
      </c>
    </row>
    <row r="102" spans="1:21" x14ac:dyDescent="0.25">
      <c r="A102" s="13" t="s">
        <v>222</v>
      </c>
      <c r="B102" s="13" t="s">
        <v>223</v>
      </c>
      <c r="C102" s="13" t="s">
        <v>15</v>
      </c>
      <c r="D102" s="13" t="s">
        <v>10</v>
      </c>
      <c r="E102" s="21">
        <v>19119</v>
      </c>
      <c r="F102" s="36">
        <f t="shared" si="6"/>
        <v>63.430527036276523</v>
      </c>
      <c r="G102" s="11">
        <v>42125</v>
      </c>
      <c r="H102" s="14" t="s">
        <v>11</v>
      </c>
      <c r="I102" s="14" t="s">
        <v>12</v>
      </c>
      <c r="J102" s="14" t="s">
        <v>310</v>
      </c>
      <c r="K102" s="12">
        <v>0</v>
      </c>
      <c r="L102" s="12">
        <v>8</v>
      </c>
      <c r="M102" s="12">
        <v>0</v>
      </c>
      <c r="N102" s="12">
        <v>0</v>
      </c>
      <c r="O102" s="67">
        <v>0</v>
      </c>
      <c r="P102" s="12">
        <v>0</v>
      </c>
      <c r="Q102" s="12">
        <v>0</v>
      </c>
      <c r="R102" s="12">
        <v>8</v>
      </c>
      <c r="S102" s="12">
        <v>0</v>
      </c>
      <c r="T102" s="85">
        <f t="shared" si="7"/>
        <v>16</v>
      </c>
      <c r="U102" s="29">
        <v>42287</v>
      </c>
    </row>
    <row r="103" spans="1:21" x14ac:dyDescent="0.25">
      <c r="A103" s="13" t="s">
        <v>259</v>
      </c>
      <c r="B103" s="13" t="s">
        <v>146</v>
      </c>
      <c r="C103" s="15"/>
      <c r="D103" s="18" t="s">
        <v>10</v>
      </c>
      <c r="E103" s="90">
        <v>19135</v>
      </c>
      <c r="F103" s="36">
        <f t="shared" si="6"/>
        <v>63.38672142368241</v>
      </c>
      <c r="G103" s="11">
        <v>42491</v>
      </c>
      <c r="H103" s="14" t="s">
        <v>11</v>
      </c>
      <c r="I103" s="14" t="s">
        <v>12</v>
      </c>
      <c r="J103" s="14" t="s">
        <v>310</v>
      </c>
      <c r="K103" s="69">
        <v>0</v>
      </c>
      <c r="L103" s="12">
        <v>0</v>
      </c>
      <c r="M103" s="12">
        <v>0</v>
      </c>
      <c r="N103" s="12">
        <v>8</v>
      </c>
      <c r="O103" s="67">
        <v>0</v>
      </c>
      <c r="P103" s="12">
        <v>0</v>
      </c>
      <c r="Q103" s="12">
        <v>0</v>
      </c>
      <c r="R103" s="12">
        <v>0</v>
      </c>
      <c r="S103" s="12">
        <v>0</v>
      </c>
      <c r="T103" s="85">
        <f t="shared" si="7"/>
        <v>8</v>
      </c>
      <c r="U103" s="29">
        <v>42287</v>
      </c>
    </row>
    <row r="104" spans="1:21" x14ac:dyDescent="0.25">
      <c r="A104" s="13" t="s">
        <v>256</v>
      </c>
      <c r="B104" s="13" t="s">
        <v>31</v>
      </c>
      <c r="C104" s="15"/>
      <c r="D104" s="13" t="s">
        <v>10</v>
      </c>
      <c r="E104" s="87">
        <v>18928</v>
      </c>
      <c r="F104" s="36">
        <f t="shared" si="6"/>
        <v>63.953456536618752</v>
      </c>
      <c r="G104" s="11">
        <v>42491</v>
      </c>
      <c r="H104" s="14" t="s">
        <v>11</v>
      </c>
      <c r="I104" s="14" t="s">
        <v>12</v>
      </c>
      <c r="J104" s="14" t="s">
        <v>310</v>
      </c>
      <c r="K104" s="12">
        <v>0</v>
      </c>
      <c r="L104" s="12">
        <v>0</v>
      </c>
      <c r="M104" s="12">
        <v>0</v>
      </c>
      <c r="N104" s="12">
        <v>6</v>
      </c>
      <c r="O104" s="67">
        <v>0</v>
      </c>
      <c r="P104" s="12">
        <v>0</v>
      </c>
      <c r="Q104" s="12">
        <v>0</v>
      </c>
      <c r="R104" s="12">
        <v>0</v>
      </c>
      <c r="S104" s="12">
        <v>0</v>
      </c>
      <c r="T104" s="85">
        <f t="shared" si="7"/>
        <v>6</v>
      </c>
      <c r="U104" s="29">
        <v>42287</v>
      </c>
    </row>
    <row r="105" spans="1:21" x14ac:dyDescent="0.25">
      <c r="A105" s="13" t="s">
        <v>28</v>
      </c>
      <c r="B105" s="13" t="s">
        <v>29</v>
      </c>
      <c r="C105" s="13" t="s">
        <v>15</v>
      </c>
      <c r="D105" s="13" t="s">
        <v>10</v>
      </c>
      <c r="E105" s="16">
        <v>18747</v>
      </c>
      <c r="F105" s="36">
        <f t="shared" si="6"/>
        <v>64.44900752908967</v>
      </c>
      <c r="G105" s="11">
        <v>42491</v>
      </c>
      <c r="H105" s="14" t="s">
        <v>11</v>
      </c>
      <c r="I105" s="14" t="s">
        <v>12</v>
      </c>
      <c r="J105" s="14" t="s">
        <v>310</v>
      </c>
      <c r="K105" s="12">
        <v>0</v>
      </c>
      <c r="L105" s="12">
        <v>0</v>
      </c>
      <c r="M105" s="12">
        <v>0</v>
      </c>
      <c r="N105" s="12">
        <v>0</v>
      </c>
      <c r="O105" s="67">
        <v>0</v>
      </c>
      <c r="P105" s="12">
        <v>0</v>
      </c>
      <c r="Q105" s="12">
        <v>0</v>
      </c>
      <c r="R105" s="12">
        <v>0</v>
      </c>
      <c r="S105" s="12">
        <v>0</v>
      </c>
      <c r="T105" s="85">
        <f t="shared" si="7"/>
        <v>0</v>
      </c>
      <c r="U105" s="29">
        <v>42287</v>
      </c>
    </row>
    <row r="106" spans="1:21" x14ac:dyDescent="0.25">
      <c r="A106" s="13" t="s">
        <v>119</v>
      </c>
      <c r="B106" s="13" t="s">
        <v>25</v>
      </c>
      <c r="C106" s="15"/>
      <c r="D106" s="13" t="s">
        <v>10</v>
      </c>
      <c r="E106" s="16">
        <v>19589</v>
      </c>
      <c r="F106" s="36">
        <f t="shared" si="6"/>
        <v>62.143737166324435</v>
      </c>
      <c r="G106" s="11">
        <v>42125</v>
      </c>
      <c r="H106" s="14" t="s">
        <v>11</v>
      </c>
      <c r="I106" s="14" t="s">
        <v>12</v>
      </c>
      <c r="J106" s="14" t="s">
        <v>310</v>
      </c>
      <c r="K106" s="12">
        <v>0</v>
      </c>
      <c r="L106" s="12">
        <v>0</v>
      </c>
      <c r="M106" s="12">
        <v>0</v>
      </c>
      <c r="N106" s="12">
        <v>0</v>
      </c>
      <c r="O106" s="67">
        <v>0</v>
      </c>
      <c r="P106" s="12">
        <v>0</v>
      </c>
      <c r="Q106" s="12">
        <v>0</v>
      </c>
      <c r="R106" s="12">
        <v>0</v>
      </c>
      <c r="S106" s="12">
        <v>0</v>
      </c>
      <c r="T106" s="85">
        <f t="shared" si="7"/>
        <v>0</v>
      </c>
      <c r="U106" s="29">
        <v>42287</v>
      </c>
    </row>
    <row r="107" spans="1:21" x14ac:dyDescent="0.25">
      <c r="A107" s="13" t="s">
        <v>172</v>
      </c>
      <c r="B107" s="13" t="s">
        <v>173</v>
      </c>
      <c r="C107" s="13" t="s">
        <v>15</v>
      </c>
      <c r="D107" s="13" t="s">
        <v>10</v>
      </c>
      <c r="E107" s="16">
        <v>19213</v>
      </c>
      <c r="F107" s="36">
        <f t="shared" si="6"/>
        <v>63.173169062286107</v>
      </c>
      <c r="G107" s="11">
        <v>42491</v>
      </c>
      <c r="H107" s="14" t="s">
        <v>11</v>
      </c>
      <c r="I107" s="14" t="s">
        <v>12</v>
      </c>
      <c r="J107" s="14" t="s">
        <v>310</v>
      </c>
      <c r="K107" s="12">
        <v>0</v>
      </c>
      <c r="L107" s="12">
        <v>0</v>
      </c>
      <c r="M107" s="12">
        <v>0</v>
      </c>
      <c r="N107" s="12">
        <v>0</v>
      </c>
      <c r="O107" s="67">
        <v>0</v>
      </c>
      <c r="P107" s="12">
        <v>0</v>
      </c>
      <c r="Q107" s="12">
        <v>0</v>
      </c>
      <c r="R107" s="12">
        <v>0</v>
      </c>
      <c r="S107" s="12">
        <v>0</v>
      </c>
      <c r="T107" s="85">
        <f t="shared" si="7"/>
        <v>0</v>
      </c>
      <c r="U107" s="29">
        <v>42287</v>
      </c>
    </row>
    <row r="108" spans="1:21" x14ac:dyDescent="0.25">
      <c r="A108" s="13" t="s">
        <v>39</v>
      </c>
      <c r="B108" s="13" t="s">
        <v>40</v>
      </c>
      <c r="C108" s="13" t="s">
        <v>15</v>
      </c>
      <c r="D108" s="13" t="s">
        <v>10</v>
      </c>
      <c r="E108" s="16">
        <v>17588</v>
      </c>
      <c r="F108" s="36">
        <f t="shared" si="6"/>
        <v>67.622176591375776</v>
      </c>
      <c r="G108" s="14" t="s">
        <v>41</v>
      </c>
      <c r="H108" s="14" t="s">
        <v>11</v>
      </c>
      <c r="I108" s="14" t="s">
        <v>12</v>
      </c>
      <c r="J108" s="14" t="s">
        <v>315</v>
      </c>
      <c r="K108" s="12">
        <v>9</v>
      </c>
      <c r="L108" s="12">
        <v>7</v>
      </c>
      <c r="M108" s="12">
        <v>9</v>
      </c>
      <c r="N108" s="12">
        <v>8</v>
      </c>
      <c r="O108" s="67">
        <v>9</v>
      </c>
      <c r="P108" s="12">
        <v>10</v>
      </c>
      <c r="Q108" s="12">
        <v>9</v>
      </c>
      <c r="R108" s="12">
        <v>10</v>
      </c>
      <c r="S108" s="12">
        <v>10</v>
      </c>
      <c r="T108" s="85">
        <f t="shared" si="7"/>
        <v>57</v>
      </c>
      <c r="U108" s="29">
        <v>42287</v>
      </c>
    </row>
    <row r="109" spans="1:21" x14ac:dyDescent="0.25">
      <c r="A109" s="13" t="s">
        <v>212</v>
      </c>
      <c r="B109" s="13" t="s">
        <v>213</v>
      </c>
      <c r="C109" s="15"/>
      <c r="D109" s="13" t="s">
        <v>10</v>
      </c>
      <c r="E109" s="16">
        <v>18079</v>
      </c>
      <c r="F109" s="36">
        <f t="shared" si="6"/>
        <v>66.277891854893909</v>
      </c>
      <c r="G109" s="11">
        <v>42125</v>
      </c>
      <c r="H109" s="14" t="s">
        <v>11</v>
      </c>
      <c r="I109" s="14" t="s">
        <v>12</v>
      </c>
      <c r="J109" s="14" t="s">
        <v>315</v>
      </c>
      <c r="K109" s="12">
        <v>8</v>
      </c>
      <c r="L109" s="12">
        <v>9</v>
      </c>
      <c r="M109" s="12">
        <v>10</v>
      </c>
      <c r="N109" s="12">
        <v>9</v>
      </c>
      <c r="O109" s="67">
        <v>8</v>
      </c>
      <c r="P109" s="12">
        <v>0</v>
      </c>
      <c r="Q109" s="12">
        <v>10</v>
      </c>
      <c r="R109" s="12">
        <v>0</v>
      </c>
      <c r="S109" s="12">
        <v>0</v>
      </c>
      <c r="T109" s="85">
        <f t="shared" si="7"/>
        <v>54</v>
      </c>
      <c r="U109" s="29">
        <v>42287</v>
      </c>
    </row>
    <row r="110" spans="1:21" x14ac:dyDescent="0.25">
      <c r="A110" s="13" t="s">
        <v>106</v>
      </c>
      <c r="B110" s="13" t="s">
        <v>107</v>
      </c>
      <c r="C110" s="13" t="s">
        <v>15</v>
      </c>
      <c r="D110" s="13" t="s">
        <v>10</v>
      </c>
      <c r="E110" s="16">
        <v>18179</v>
      </c>
      <c r="F110" s="36">
        <f t="shared" si="6"/>
        <v>66.004106776180691</v>
      </c>
      <c r="G110" s="11">
        <v>42491</v>
      </c>
      <c r="H110" s="14" t="s">
        <v>11</v>
      </c>
      <c r="I110" s="14" t="s">
        <v>12</v>
      </c>
      <c r="J110" s="14" t="s">
        <v>315</v>
      </c>
      <c r="K110" s="12">
        <v>0</v>
      </c>
      <c r="L110" s="12">
        <v>10</v>
      </c>
      <c r="M110" s="12">
        <v>0</v>
      </c>
      <c r="N110" s="12">
        <v>10</v>
      </c>
      <c r="O110" s="67">
        <v>10</v>
      </c>
      <c r="P110" s="12">
        <v>0</v>
      </c>
      <c r="Q110" s="12">
        <v>0</v>
      </c>
      <c r="R110" s="12">
        <v>0</v>
      </c>
      <c r="S110" s="12">
        <v>0</v>
      </c>
      <c r="T110" s="85">
        <f t="shared" si="7"/>
        <v>30</v>
      </c>
      <c r="U110" s="29">
        <v>42287</v>
      </c>
    </row>
    <row r="111" spans="1:21" x14ac:dyDescent="0.25">
      <c r="A111" s="13" t="s">
        <v>225</v>
      </c>
      <c r="B111" s="13" t="s">
        <v>17</v>
      </c>
      <c r="C111" s="15"/>
      <c r="D111" s="13" t="s">
        <v>10</v>
      </c>
      <c r="E111" s="16">
        <v>17672</v>
      </c>
      <c r="F111" s="36">
        <f t="shared" si="6"/>
        <v>67.392197125256672</v>
      </c>
      <c r="G111" s="11">
        <v>42125</v>
      </c>
      <c r="H111" s="14" t="s">
        <v>11</v>
      </c>
      <c r="I111" s="14" t="s">
        <v>12</v>
      </c>
      <c r="J111" s="14" t="s">
        <v>315</v>
      </c>
      <c r="K111" s="12">
        <v>7</v>
      </c>
      <c r="L111" s="12">
        <v>8</v>
      </c>
      <c r="M111" s="12">
        <v>0</v>
      </c>
      <c r="N111" s="12">
        <v>0</v>
      </c>
      <c r="O111" s="67">
        <v>0</v>
      </c>
      <c r="P111" s="12">
        <v>0</v>
      </c>
      <c r="Q111" s="12">
        <v>0</v>
      </c>
      <c r="R111" s="12">
        <v>0</v>
      </c>
      <c r="S111" s="12">
        <v>0</v>
      </c>
      <c r="T111" s="85">
        <f t="shared" si="7"/>
        <v>15</v>
      </c>
      <c r="U111" s="29">
        <v>42287</v>
      </c>
    </row>
    <row r="112" spans="1:21" x14ac:dyDescent="0.25">
      <c r="A112" s="13" t="s">
        <v>238</v>
      </c>
      <c r="B112" s="13" t="s">
        <v>55</v>
      </c>
      <c r="C112" s="13" t="s">
        <v>15</v>
      </c>
      <c r="D112" s="13" t="s">
        <v>10</v>
      </c>
      <c r="E112" s="16">
        <v>16977</v>
      </c>
      <c r="F112" s="36">
        <f t="shared" si="6"/>
        <v>69.295003422313485</v>
      </c>
      <c r="G112" s="11">
        <v>42125</v>
      </c>
      <c r="H112" s="14" t="s">
        <v>11</v>
      </c>
      <c r="I112" s="14" t="s">
        <v>12</v>
      </c>
      <c r="J112" s="14" t="s">
        <v>315</v>
      </c>
      <c r="K112" s="12">
        <v>0</v>
      </c>
      <c r="L112" s="12">
        <v>6</v>
      </c>
      <c r="M112" s="12">
        <v>0</v>
      </c>
      <c r="N112" s="12">
        <v>7</v>
      </c>
      <c r="O112" s="67">
        <v>0</v>
      </c>
      <c r="P112" s="12">
        <v>0</v>
      </c>
      <c r="Q112" s="12">
        <v>0</v>
      </c>
      <c r="R112" s="12">
        <v>0</v>
      </c>
      <c r="S112" s="12">
        <v>0</v>
      </c>
      <c r="T112" s="85">
        <f t="shared" si="7"/>
        <v>13</v>
      </c>
      <c r="U112" s="29">
        <v>42287</v>
      </c>
    </row>
    <row r="113" spans="1:21" x14ac:dyDescent="0.25">
      <c r="A113" s="13" t="s">
        <v>201</v>
      </c>
      <c r="B113" s="13" t="s">
        <v>202</v>
      </c>
      <c r="C113" s="15"/>
      <c r="D113" s="13" t="s">
        <v>10</v>
      </c>
      <c r="E113" s="11">
        <v>17042</v>
      </c>
      <c r="F113" s="36">
        <f t="shared" si="6"/>
        <v>69.117043121149891</v>
      </c>
      <c r="G113" s="11">
        <v>42125</v>
      </c>
      <c r="H113" s="14" t="s">
        <v>11</v>
      </c>
      <c r="I113" s="14" t="s">
        <v>12</v>
      </c>
      <c r="J113" s="14" t="s">
        <v>315</v>
      </c>
      <c r="K113" s="69">
        <v>10</v>
      </c>
      <c r="L113" s="12">
        <v>0</v>
      </c>
      <c r="M113" s="12">
        <v>0</v>
      </c>
      <c r="N113" s="12">
        <v>0</v>
      </c>
      <c r="O113" s="67">
        <v>0</v>
      </c>
      <c r="P113" s="12">
        <v>0</v>
      </c>
      <c r="Q113" s="12">
        <v>0</v>
      </c>
      <c r="R113" s="12">
        <v>0</v>
      </c>
      <c r="S113" s="12">
        <v>0</v>
      </c>
      <c r="T113" s="85">
        <f t="shared" si="7"/>
        <v>10</v>
      </c>
      <c r="U113" s="29">
        <v>42287</v>
      </c>
    </row>
    <row r="114" spans="1:21" x14ac:dyDescent="0.25">
      <c r="A114" s="13" t="s">
        <v>97</v>
      </c>
      <c r="B114" s="13" t="s">
        <v>99</v>
      </c>
      <c r="C114" s="13" t="s">
        <v>15</v>
      </c>
      <c r="D114" s="13" t="s">
        <v>10</v>
      </c>
      <c r="E114" s="16">
        <v>16728</v>
      </c>
      <c r="F114" s="36">
        <f t="shared" si="6"/>
        <v>69.976728268309373</v>
      </c>
      <c r="G114" s="11">
        <v>42491</v>
      </c>
      <c r="H114" s="14" t="s">
        <v>11</v>
      </c>
      <c r="I114" s="14" t="s">
        <v>12</v>
      </c>
      <c r="J114" s="14" t="s">
        <v>315</v>
      </c>
      <c r="K114" s="12">
        <v>0</v>
      </c>
      <c r="L114" s="12">
        <v>0</v>
      </c>
      <c r="M114" s="12">
        <v>0</v>
      </c>
      <c r="N114" s="12">
        <v>0</v>
      </c>
      <c r="O114" s="67">
        <v>0</v>
      </c>
      <c r="P114" s="12">
        <v>0</v>
      </c>
      <c r="Q114" s="12">
        <v>0</v>
      </c>
      <c r="R114" s="12">
        <v>0</v>
      </c>
      <c r="S114" s="12">
        <v>0</v>
      </c>
      <c r="T114" s="85">
        <f t="shared" si="7"/>
        <v>0</v>
      </c>
      <c r="U114" s="29">
        <v>42287</v>
      </c>
    </row>
    <row r="115" spans="1:21" x14ac:dyDescent="0.25">
      <c r="A115" s="13" t="s">
        <v>230</v>
      </c>
      <c r="B115" s="13" t="s">
        <v>146</v>
      </c>
      <c r="C115" s="13" t="s">
        <v>15</v>
      </c>
      <c r="D115" s="13" t="s">
        <v>10</v>
      </c>
      <c r="E115" s="20">
        <v>17508</v>
      </c>
      <c r="F115" s="36">
        <f t="shared" si="6"/>
        <v>67.841204654346342</v>
      </c>
      <c r="G115" s="11">
        <v>42125</v>
      </c>
      <c r="H115" s="14" t="s">
        <v>11</v>
      </c>
      <c r="I115" s="14" t="s">
        <v>12</v>
      </c>
      <c r="J115" s="14" t="s">
        <v>315</v>
      </c>
      <c r="K115" s="12">
        <v>0</v>
      </c>
      <c r="L115" s="12">
        <v>0</v>
      </c>
      <c r="M115" s="12">
        <v>0</v>
      </c>
      <c r="N115" s="12">
        <v>0</v>
      </c>
      <c r="O115" s="67">
        <v>0</v>
      </c>
      <c r="P115" s="12">
        <v>0</v>
      </c>
      <c r="Q115" s="12">
        <v>0</v>
      </c>
      <c r="R115" s="12">
        <v>0</v>
      </c>
      <c r="S115" s="12">
        <v>0</v>
      </c>
      <c r="T115" s="85">
        <f t="shared" si="7"/>
        <v>0</v>
      </c>
      <c r="U115" s="29">
        <v>42287</v>
      </c>
    </row>
    <row r="116" spans="1:21" x14ac:dyDescent="0.25">
      <c r="A116" s="13" t="s">
        <v>283</v>
      </c>
      <c r="B116" s="13" t="s">
        <v>284</v>
      </c>
      <c r="C116" s="15"/>
      <c r="D116" s="13" t="s">
        <v>10</v>
      </c>
      <c r="E116" s="16">
        <v>17381</v>
      </c>
      <c r="F116" s="36">
        <f t="shared" si="6"/>
        <v>68.188911704312119</v>
      </c>
      <c r="G116" s="11">
        <v>42125</v>
      </c>
      <c r="H116" s="14" t="s">
        <v>11</v>
      </c>
      <c r="I116" s="14" t="s">
        <v>12</v>
      </c>
      <c r="J116" s="14" t="s">
        <v>315</v>
      </c>
      <c r="K116" s="12">
        <v>0</v>
      </c>
      <c r="L116" s="12">
        <v>0</v>
      </c>
      <c r="M116" s="12">
        <v>0</v>
      </c>
      <c r="N116" s="12">
        <v>0</v>
      </c>
      <c r="O116" s="67">
        <v>0</v>
      </c>
      <c r="P116" s="12">
        <v>0</v>
      </c>
      <c r="Q116" s="12">
        <v>0</v>
      </c>
      <c r="R116" s="12">
        <v>0</v>
      </c>
      <c r="S116" s="12">
        <v>0</v>
      </c>
      <c r="T116" s="85">
        <f t="shared" si="7"/>
        <v>0</v>
      </c>
      <c r="U116" s="29">
        <v>42287</v>
      </c>
    </row>
    <row r="117" spans="1:21" x14ac:dyDescent="0.25">
      <c r="A117" s="13" t="s">
        <v>151</v>
      </c>
      <c r="B117" s="13" t="s">
        <v>73</v>
      </c>
      <c r="C117" s="15"/>
      <c r="D117" s="13" t="s">
        <v>10</v>
      </c>
      <c r="E117" s="20">
        <v>16479</v>
      </c>
      <c r="F117" s="36">
        <f t="shared" si="6"/>
        <v>70.658453114305274</v>
      </c>
      <c r="G117" s="11">
        <v>42491</v>
      </c>
      <c r="H117" s="14" t="s">
        <v>11</v>
      </c>
      <c r="I117" s="14" t="s">
        <v>12</v>
      </c>
      <c r="J117" s="14" t="s">
        <v>308</v>
      </c>
      <c r="K117" s="12">
        <v>0</v>
      </c>
      <c r="L117" s="12">
        <v>10</v>
      </c>
      <c r="M117" s="12">
        <v>10</v>
      </c>
      <c r="N117" s="12">
        <v>0</v>
      </c>
      <c r="O117" s="67">
        <v>10</v>
      </c>
      <c r="P117" s="12">
        <v>10</v>
      </c>
      <c r="Q117" s="12">
        <v>10</v>
      </c>
      <c r="R117" s="12">
        <v>10</v>
      </c>
      <c r="S117" s="12">
        <v>0</v>
      </c>
      <c r="T117" s="85">
        <f t="shared" si="7"/>
        <v>60</v>
      </c>
      <c r="U117" s="29">
        <v>42287</v>
      </c>
    </row>
    <row r="118" spans="1:21" x14ac:dyDescent="0.25">
      <c r="A118" s="13" t="s">
        <v>263</v>
      </c>
      <c r="B118" s="13" t="s">
        <v>17</v>
      </c>
      <c r="C118" s="13" t="s">
        <v>15</v>
      </c>
      <c r="D118" s="13" t="s">
        <v>10</v>
      </c>
      <c r="E118" s="16">
        <v>16524</v>
      </c>
      <c r="F118" s="36">
        <f t="shared" si="6"/>
        <v>70.535249828884332</v>
      </c>
      <c r="G118" s="11">
        <v>42125</v>
      </c>
      <c r="H118" s="14" t="s">
        <v>11</v>
      </c>
      <c r="I118" s="14" t="s">
        <v>12</v>
      </c>
      <c r="J118" s="14" t="s">
        <v>308</v>
      </c>
      <c r="K118" s="12">
        <v>10</v>
      </c>
      <c r="L118" s="12">
        <v>9</v>
      </c>
      <c r="M118" s="12">
        <v>9</v>
      </c>
      <c r="N118" s="12">
        <v>10</v>
      </c>
      <c r="O118" s="67">
        <v>9</v>
      </c>
      <c r="P118" s="12">
        <v>9</v>
      </c>
      <c r="Q118" s="12">
        <v>0</v>
      </c>
      <c r="R118" s="12">
        <v>0</v>
      </c>
      <c r="S118" s="12">
        <v>0</v>
      </c>
      <c r="T118" s="85">
        <f t="shared" si="7"/>
        <v>56</v>
      </c>
      <c r="U118" s="29">
        <v>42287</v>
      </c>
    </row>
    <row r="119" spans="1:21" x14ac:dyDescent="0.25">
      <c r="A119" s="13" t="s">
        <v>247</v>
      </c>
      <c r="B119" s="13" t="s">
        <v>223</v>
      </c>
      <c r="C119" s="13" t="s">
        <v>15</v>
      </c>
      <c r="D119" s="13" t="s">
        <v>10</v>
      </c>
      <c r="E119" s="16">
        <v>15635</v>
      </c>
      <c r="F119" s="36">
        <f t="shared" si="6"/>
        <v>72.969199178644757</v>
      </c>
      <c r="G119" s="11">
        <v>42125</v>
      </c>
      <c r="H119" s="14" t="s">
        <v>11</v>
      </c>
      <c r="I119" s="14" t="s">
        <v>12</v>
      </c>
      <c r="J119" s="14" t="s">
        <v>308</v>
      </c>
      <c r="K119" s="12">
        <v>9</v>
      </c>
      <c r="L119" s="12">
        <v>7</v>
      </c>
      <c r="M119" s="12">
        <v>8</v>
      </c>
      <c r="N119" s="12">
        <v>0</v>
      </c>
      <c r="O119" s="67">
        <v>0</v>
      </c>
      <c r="P119" s="12">
        <v>0</v>
      </c>
      <c r="Q119" s="12">
        <v>0</v>
      </c>
      <c r="R119" s="12">
        <v>0</v>
      </c>
      <c r="S119" s="12">
        <v>10</v>
      </c>
      <c r="T119" s="85">
        <f t="shared" si="7"/>
        <v>34</v>
      </c>
      <c r="U119" s="29">
        <v>42287</v>
      </c>
    </row>
    <row r="120" spans="1:21" x14ac:dyDescent="0.25">
      <c r="A120" s="13" t="s">
        <v>216</v>
      </c>
      <c r="B120" s="13" t="s">
        <v>202</v>
      </c>
      <c r="C120" s="15"/>
      <c r="D120" s="13" t="s">
        <v>10</v>
      </c>
      <c r="E120" s="16">
        <v>15585</v>
      </c>
      <c r="F120" s="36">
        <f t="shared" si="6"/>
        <v>73.106091718001366</v>
      </c>
      <c r="G120" s="11">
        <v>42125</v>
      </c>
      <c r="H120" s="14" t="s">
        <v>11</v>
      </c>
      <c r="I120" s="14" t="s">
        <v>12</v>
      </c>
      <c r="J120" s="14" t="s">
        <v>308</v>
      </c>
      <c r="K120" s="12">
        <v>0</v>
      </c>
      <c r="L120" s="12">
        <v>8</v>
      </c>
      <c r="M120" s="12">
        <v>0</v>
      </c>
      <c r="N120" s="12">
        <v>0</v>
      </c>
      <c r="O120" s="67">
        <v>0</v>
      </c>
      <c r="P120" s="12">
        <v>0</v>
      </c>
      <c r="Q120" s="12">
        <v>0</v>
      </c>
      <c r="R120" s="12">
        <v>0</v>
      </c>
      <c r="S120" s="12">
        <v>0</v>
      </c>
      <c r="T120" s="85">
        <f t="shared" si="7"/>
        <v>8</v>
      </c>
      <c r="U120" s="29">
        <v>42287</v>
      </c>
    </row>
    <row r="121" spans="1:21" x14ac:dyDescent="0.25">
      <c r="A121" s="13" t="s">
        <v>13</v>
      </c>
      <c r="B121" s="13" t="s">
        <v>14</v>
      </c>
      <c r="C121" s="13" t="s">
        <v>15</v>
      </c>
      <c r="D121" s="13" t="s">
        <v>10</v>
      </c>
      <c r="E121" s="16">
        <v>16111</v>
      </c>
      <c r="F121" s="36">
        <f t="shared" si="6"/>
        <v>71.665982203969889</v>
      </c>
      <c r="G121" s="11">
        <v>42491</v>
      </c>
      <c r="H121" s="14" t="s">
        <v>11</v>
      </c>
      <c r="I121" s="14" t="s">
        <v>12</v>
      </c>
      <c r="J121" s="14" t="s">
        <v>308</v>
      </c>
      <c r="K121" s="12">
        <v>0</v>
      </c>
      <c r="L121" s="12">
        <v>0</v>
      </c>
      <c r="M121" s="12">
        <v>0</v>
      </c>
      <c r="N121" s="12">
        <v>0</v>
      </c>
      <c r="O121" s="67">
        <v>0</v>
      </c>
      <c r="P121" s="12">
        <v>0</v>
      </c>
      <c r="Q121" s="12">
        <v>0</v>
      </c>
      <c r="R121" s="12">
        <v>0</v>
      </c>
      <c r="S121" s="12">
        <v>0</v>
      </c>
      <c r="T121" s="85">
        <f t="shared" si="7"/>
        <v>0</v>
      </c>
      <c r="U121" s="29">
        <v>42287</v>
      </c>
    </row>
    <row r="122" spans="1:21" x14ac:dyDescent="0.25">
      <c r="A122" s="13" t="s">
        <v>116</v>
      </c>
      <c r="B122" s="13" t="s">
        <v>31</v>
      </c>
      <c r="C122" s="13" t="s">
        <v>15</v>
      </c>
      <c r="D122" s="13" t="s">
        <v>10</v>
      </c>
      <c r="E122" s="16">
        <v>15612</v>
      </c>
      <c r="F122" s="36">
        <f t="shared" si="6"/>
        <v>73.032169746748806</v>
      </c>
      <c r="G122" s="11">
        <v>42125</v>
      </c>
      <c r="H122" s="14" t="s">
        <v>11</v>
      </c>
      <c r="I122" s="14" t="s">
        <v>12</v>
      </c>
      <c r="J122" s="14" t="s">
        <v>308</v>
      </c>
      <c r="K122" s="12">
        <v>0</v>
      </c>
      <c r="L122" s="12">
        <v>0</v>
      </c>
      <c r="M122" s="12">
        <v>0</v>
      </c>
      <c r="N122" s="12">
        <v>0</v>
      </c>
      <c r="O122" s="67">
        <v>0</v>
      </c>
      <c r="P122" s="12">
        <v>0</v>
      </c>
      <c r="Q122" s="12">
        <v>0</v>
      </c>
      <c r="R122" s="12">
        <v>0</v>
      </c>
      <c r="S122" s="12">
        <v>0</v>
      </c>
      <c r="T122" s="85">
        <f t="shared" si="7"/>
        <v>0</v>
      </c>
      <c r="U122" s="29">
        <v>42287</v>
      </c>
    </row>
    <row r="123" spans="1:21" x14ac:dyDescent="0.25">
      <c r="A123" s="13" t="s">
        <v>119</v>
      </c>
      <c r="B123" s="13" t="s">
        <v>343</v>
      </c>
      <c r="C123" s="15"/>
      <c r="D123" s="13"/>
      <c r="E123" s="16">
        <v>16412</v>
      </c>
      <c r="F123" s="36">
        <f t="shared" si="6"/>
        <v>70.841889117043124</v>
      </c>
      <c r="G123" s="11"/>
      <c r="H123" s="14"/>
      <c r="I123" s="14"/>
      <c r="J123" s="14" t="s">
        <v>308</v>
      </c>
      <c r="K123" s="12">
        <v>0</v>
      </c>
      <c r="L123" s="12">
        <v>0</v>
      </c>
      <c r="M123" s="12">
        <v>0</v>
      </c>
      <c r="N123" s="12">
        <v>0</v>
      </c>
      <c r="O123" s="67">
        <v>0</v>
      </c>
      <c r="P123" s="12">
        <v>0</v>
      </c>
      <c r="Q123" s="12">
        <v>0</v>
      </c>
      <c r="R123" s="12">
        <v>0</v>
      </c>
      <c r="S123" s="12">
        <v>0</v>
      </c>
      <c r="T123" s="85">
        <f t="shared" si="7"/>
        <v>0</v>
      </c>
      <c r="U123" s="29">
        <v>42287</v>
      </c>
    </row>
    <row r="124" spans="1:21" x14ac:dyDescent="0.25">
      <c r="A124" s="13" t="s">
        <v>224</v>
      </c>
      <c r="B124" s="13" t="s">
        <v>83</v>
      </c>
      <c r="C124" s="15"/>
      <c r="D124" s="13" t="s">
        <v>10</v>
      </c>
      <c r="E124" s="11">
        <v>15303</v>
      </c>
      <c r="F124" s="36">
        <f t="shared" si="6"/>
        <v>73.878165639972622</v>
      </c>
      <c r="G124" s="11">
        <v>42491</v>
      </c>
      <c r="H124" s="14" t="s">
        <v>11</v>
      </c>
      <c r="I124" s="14" t="s">
        <v>12</v>
      </c>
      <c r="J124" s="14" t="s">
        <v>308</v>
      </c>
      <c r="K124" s="12">
        <v>0</v>
      </c>
      <c r="L124" s="12">
        <v>0</v>
      </c>
      <c r="M124" s="12">
        <v>0</v>
      </c>
      <c r="N124" s="12">
        <v>0</v>
      </c>
      <c r="O124" s="67">
        <v>0</v>
      </c>
      <c r="P124" s="12">
        <v>0</v>
      </c>
      <c r="Q124" s="12">
        <v>0</v>
      </c>
      <c r="R124" s="12">
        <v>0</v>
      </c>
      <c r="S124" s="12">
        <v>0</v>
      </c>
      <c r="T124" s="85">
        <f t="shared" si="7"/>
        <v>0</v>
      </c>
      <c r="U124" s="29">
        <v>42287</v>
      </c>
    </row>
    <row r="125" spans="1:21" x14ac:dyDescent="0.25">
      <c r="A125" s="13" t="s">
        <v>257</v>
      </c>
      <c r="B125" s="13" t="s">
        <v>258</v>
      </c>
      <c r="C125" s="15"/>
      <c r="D125" s="13" t="s">
        <v>10</v>
      </c>
      <c r="E125" s="16">
        <v>15763</v>
      </c>
      <c r="F125" s="36">
        <f t="shared" si="6"/>
        <v>72.618754277891853</v>
      </c>
      <c r="G125" s="11">
        <v>42491</v>
      </c>
      <c r="H125" s="14" t="s">
        <v>11</v>
      </c>
      <c r="I125" s="14" t="s">
        <v>12</v>
      </c>
      <c r="J125" s="14" t="s">
        <v>308</v>
      </c>
      <c r="K125" s="12">
        <v>0</v>
      </c>
      <c r="L125" s="12">
        <v>0</v>
      </c>
      <c r="M125" s="12">
        <v>0</v>
      </c>
      <c r="N125" s="12">
        <v>0</v>
      </c>
      <c r="O125" s="67">
        <v>0</v>
      </c>
      <c r="P125" s="12">
        <v>0</v>
      </c>
      <c r="Q125" s="12">
        <v>0</v>
      </c>
      <c r="R125" s="12">
        <v>0</v>
      </c>
      <c r="S125" s="12">
        <v>0</v>
      </c>
      <c r="T125" s="85">
        <f t="shared" si="7"/>
        <v>0</v>
      </c>
      <c r="U125" s="29">
        <v>42287</v>
      </c>
    </row>
    <row r="126" spans="1:21" x14ac:dyDescent="0.25">
      <c r="A126" s="13" t="s">
        <v>303</v>
      </c>
      <c r="B126" s="13" t="s">
        <v>304</v>
      </c>
      <c r="C126" s="13" t="s">
        <v>15</v>
      </c>
      <c r="D126" s="13" t="s">
        <v>10</v>
      </c>
      <c r="E126" s="16">
        <v>14547</v>
      </c>
      <c r="F126" s="36">
        <f t="shared" si="6"/>
        <v>75.94798083504449</v>
      </c>
      <c r="G126" s="11">
        <v>42125</v>
      </c>
      <c r="H126" s="14" t="s">
        <v>11</v>
      </c>
      <c r="I126" s="14" t="s">
        <v>12</v>
      </c>
      <c r="J126" s="14" t="s">
        <v>316</v>
      </c>
      <c r="K126" s="12">
        <v>10</v>
      </c>
      <c r="L126" s="12">
        <v>0</v>
      </c>
      <c r="M126" s="12">
        <v>10</v>
      </c>
      <c r="N126" s="12">
        <v>0</v>
      </c>
      <c r="O126" s="67">
        <v>10</v>
      </c>
      <c r="P126" s="12">
        <v>10</v>
      </c>
      <c r="Q126" s="12">
        <v>10</v>
      </c>
      <c r="R126" s="12">
        <v>10</v>
      </c>
      <c r="S126" s="12">
        <v>0</v>
      </c>
      <c r="T126" s="85">
        <f t="shared" si="7"/>
        <v>60</v>
      </c>
      <c r="U126" s="29">
        <v>42287</v>
      </c>
    </row>
    <row r="127" spans="1:21" x14ac:dyDescent="0.25">
      <c r="A127" s="13" t="s">
        <v>74</v>
      </c>
      <c r="B127" s="13" t="s">
        <v>75</v>
      </c>
      <c r="C127" s="13" t="s">
        <v>15</v>
      </c>
      <c r="D127" s="13" t="s">
        <v>10</v>
      </c>
      <c r="E127" s="16">
        <v>14421</v>
      </c>
      <c r="F127" s="36">
        <f t="shared" si="6"/>
        <v>76.292950034223139</v>
      </c>
      <c r="G127" s="11">
        <v>42491</v>
      </c>
      <c r="H127" s="14" t="s">
        <v>11</v>
      </c>
      <c r="I127" s="14" t="s">
        <v>12</v>
      </c>
      <c r="J127" s="14" t="s">
        <v>316</v>
      </c>
      <c r="K127" s="12">
        <v>0</v>
      </c>
      <c r="L127" s="12">
        <v>10</v>
      </c>
      <c r="M127" s="12">
        <v>0</v>
      </c>
      <c r="N127" s="12">
        <v>0</v>
      </c>
      <c r="O127" s="67">
        <v>0</v>
      </c>
      <c r="P127" s="12">
        <v>0</v>
      </c>
      <c r="Q127" s="12">
        <v>0</v>
      </c>
      <c r="R127" s="12">
        <v>0</v>
      </c>
      <c r="S127" s="12">
        <v>0</v>
      </c>
      <c r="T127" s="85">
        <f t="shared" si="7"/>
        <v>10</v>
      </c>
      <c r="U127" s="29">
        <v>42287</v>
      </c>
    </row>
    <row r="128" spans="1:21" x14ac:dyDescent="0.25">
      <c r="A128" s="13" t="s">
        <v>124</v>
      </c>
      <c r="B128" s="13" t="s">
        <v>23</v>
      </c>
      <c r="C128" s="15"/>
      <c r="D128" s="13" t="s">
        <v>10</v>
      </c>
      <c r="E128" s="16">
        <v>14732</v>
      </c>
      <c r="F128" s="36">
        <f t="shared" si="6"/>
        <v>75.441478439425055</v>
      </c>
      <c r="G128" s="11">
        <v>42125</v>
      </c>
      <c r="H128" s="14" t="s">
        <v>11</v>
      </c>
      <c r="I128" s="14" t="s">
        <v>12</v>
      </c>
      <c r="J128" s="14" t="s">
        <v>316</v>
      </c>
      <c r="K128" s="12">
        <v>0</v>
      </c>
      <c r="L128" s="12">
        <v>0</v>
      </c>
      <c r="M128" s="12">
        <v>0</v>
      </c>
      <c r="N128" s="12">
        <v>0</v>
      </c>
      <c r="O128" s="67">
        <v>0</v>
      </c>
      <c r="P128" s="12">
        <v>0</v>
      </c>
      <c r="Q128" s="12">
        <v>0</v>
      </c>
      <c r="R128" s="12">
        <v>0</v>
      </c>
      <c r="S128" s="12">
        <v>0</v>
      </c>
      <c r="T128" s="85">
        <f t="shared" si="7"/>
        <v>0</v>
      </c>
      <c r="U128" s="29">
        <v>42287</v>
      </c>
    </row>
    <row r="129" spans="1:21" x14ac:dyDescent="0.25">
      <c r="A129" s="13" t="s">
        <v>297</v>
      </c>
      <c r="B129" s="13" t="s">
        <v>298</v>
      </c>
      <c r="C129" s="15"/>
      <c r="D129" s="13" t="s">
        <v>10</v>
      </c>
      <c r="E129" s="16">
        <v>12890</v>
      </c>
      <c r="F129" s="36">
        <f t="shared" si="6"/>
        <v>80.484599589322386</v>
      </c>
      <c r="G129" s="11">
        <v>42125</v>
      </c>
      <c r="H129" s="14" t="s">
        <v>11</v>
      </c>
      <c r="I129" s="14" t="s">
        <v>12</v>
      </c>
      <c r="J129" s="14" t="s">
        <v>317</v>
      </c>
      <c r="K129" s="12">
        <v>0</v>
      </c>
      <c r="L129" s="12">
        <v>0</v>
      </c>
      <c r="M129" s="12">
        <v>0</v>
      </c>
      <c r="N129" s="12">
        <v>0</v>
      </c>
      <c r="O129" s="67">
        <v>0</v>
      </c>
      <c r="P129" s="12">
        <v>0</v>
      </c>
      <c r="Q129" s="12">
        <v>0</v>
      </c>
      <c r="R129" s="12">
        <v>0</v>
      </c>
      <c r="S129" s="12">
        <v>0</v>
      </c>
      <c r="T129" s="85">
        <f t="shared" si="7"/>
        <v>0</v>
      </c>
      <c r="U129" s="29">
        <v>42287</v>
      </c>
    </row>
    <row r="130" spans="1:21" x14ac:dyDescent="0.25">
      <c r="A130" s="13" t="s">
        <v>34</v>
      </c>
      <c r="B130" s="13" t="s">
        <v>35</v>
      </c>
      <c r="C130" s="15"/>
      <c r="D130" s="13" t="s">
        <v>10</v>
      </c>
      <c r="E130" s="11">
        <v>1</v>
      </c>
      <c r="F130" s="36">
        <f t="shared" ref="F130:F161" si="8">(U130-E130)/365.25</f>
        <v>115.77275838466804</v>
      </c>
      <c r="G130" s="14" t="s">
        <v>36</v>
      </c>
      <c r="H130" s="14" t="s">
        <v>11</v>
      </c>
      <c r="I130" s="14" t="s">
        <v>12</v>
      </c>
      <c r="J130" s="14" t="s">
        <v>314</v>
      </c>
      <c r="K130" s="12">
        <v>0</v>
      </c>
      <c r="L130" s="12">
        <v>0</v>
      </c>
      <c r="M130" s="12">
        <v>0</v>
      </c>
      <c r="N130" s="12">
        <v>0</v>
      </c>
      <c r="O130" s="67">
        <v>0</v>
      </c>
      <c r="P130" s="12">
        <v>0</v>
      </c>
      <c r="Q130" s="12">
        <v>0</v>
      </c>
      <c r="R130" s="12">
        <v>0</v>
      </c>
      <c r="S130" s="12">
        <v>0</v>
      </c>
      <c r="T130" s="85">
        <f t="shared" ref="T130:T161" si="9">LARGE((K130:S130),1)+LARGE((K130:S130),2)+LARGE((K130:S130),3)+LARGE((K130:S130),4)+LARGE((K130:S130),5)+LARGE((K130:S130),6)</f>
        <v>0</v>
      </c>
      <c r="U130" s="29">
        <v>42287</v>
      </c>
    </row>
    <row r="131" spans="1:21" x14ac:dyDescent="0.25">
      <c r="A131" s="13" t="s">
        <v>185</v>
      </c>
      <c r="B131" s="13" t="s">
        <v>186</v>
      </c>
      <c r="C131" s="13" t="s">
        <v>15</v>
      </c>
      <c r="D131" s="13" t="s">
        <v>10</v>
      </c>
      <c r="E131" s="86">
        <v>1</v>
      </c>
      <c r="F131" s="36">
        <f t="shared" si="8"/>
        <v>115.77275838466804</v>
      </c>
      <c r="G131" s="15"/>
      <c r="H131" s="74" t="s">
        <v>11</v>
      </c>
      <c r="I131" s="14" t="s">
        <v>187</v>
      </c>
      <c r="J131" s="14" t="s">
        <v>314</v>
      </c>
      <c r="K131" s="12">
        <v>0</v>
      </c>
      <c r="L131" s="12">
        <v>0</v>
      </c>
      <c r="M131" s="12">
        <v>0</v>
      </c>
      <c r="N131" s="12">
        <v>0</v>
      </c>
      <c r="O131" s="67">
        <v>0</v>
      </c>
      <c r="P131" s="12">
        <v>0</v>
      </c>
      <c r="Q131" s="12">
        <v>0</v>
      </c>
      <c r="R131" s="12">
        <v>0</v>
      </c>
      <c r="S131" s="12">
        <v>0</v>
      </c>
      <c r="T131" s="85">
        <f t="shared" si="9"/>
        <v>0</v>
      </c>
      <c r="U131" s="29">
        <v>42287</v>
      </c>
    </row>
  </sheetData>
  <autoFilter ref="A1:U131">
    <sortState ref="A2:U131">
      <sortCondition ref="J2:J131"/>
      <sortCondition descending="1" ref="T2:T131"/>
    </sortState>
  </autoFilter>
  <sortState ref="A2:U131">
    <sortCondition ref="J2:J131"/>
    <sortCondition ref="A2:A131"/>
  </sortState>
  <conditionalFormatting sqref="O2">
    <cfRule type="cellIs" dxfId="5" priority="8" stopIfTrue="1" operator="equal">
      <formula>"Error"</formula>
    </cfRule>
  </conditionalFormatting>
  <conditionalFormatting sqref="K123">
    <cfRule type="cellIs" dxfId="4" priority="5" stopIfTrue="1" operator="equal">
      <formula>"Error"</formula>
    </cfRule>
  </conditionalFormatting>
  <conditionalFormatting sqref="K124">
    <cfRule type="cellIs" dxfId="3" priority="4" stopIfTrue="1" operator="equal">
      <formula>"Error"</formula>
    </cfRule>
  </conditionalFormatting>
  <conditionalFormatting sqref="O1">
    <cfRule type="cellIs" dxfId="2" priority="2" stopIfTrue="1" operator="equal">
      <formula>"Error"</formula>
    </cfRule>
    <cfRule type="cellIs" dxfId="1" priority="3" stopIfTrue="1" operator="equal">
      <formula>"NK"</formula>
    </cfRule>
  </conditionalFormatting>
  <conditionalFormatting sqref="O3:O131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Female</vt:lpstr>
      <vt:lpstr>Male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Crossan,P,Patrick,HMJ11 R</dc:creator>
  <cp:lastModifiedBy>User</cp:lastModifiedBy>
  <dcterms:created xsi:type="dcterms:W3CDTF">2015-10-08T09:55:15Z</dcterms:created>
  <dcterms:modified xsi:type="dcterms:W3CDTF">2016-05-05T08:00:54Z</dcterms:modified>
</cp:coreProperties>
</file>